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0830" tabRatio="790" activeTab="1"/>
  </bookViews>
  <sheets>
    <sheet name="Főösszesítő" sheetId="1" r:id="rId1"/>
    <sheet name="1 - Útépítés" sheetId="18" r:id="rId2"/>
    <sheet name="2 - Forgalomtechnika" sheetId="19" r:id="rId3"/>
    <sheet name="3 - Közúti jelző, szabtechnika" sheetId="4" r:id="rId4"/>
    <sheet name="4 - Csapadékvíz elvezetés" sheetId="15" r:id="rId5"/>
    <sheet name="5 - Vasúti pálya" sheetId="5" r:id="rId6"/>
    <sheet name="6 - Vasúti biztosító berendezés" sheetId="6" r:id="rId7"/>
    <sheet name="7 - Támfal" sheetId="7" r:id="rId8"/>
    <sheet name="9 - Közvilágítás" sheetId="8" r:id="rId9"/>
    <sheet name="10.1 - Közvill.energiaellátás" sheetId="16" r:id="rId10"/>
    <sheet name="10.2 - 0,4 kV kiváltás" sheetId="9" r:id="rId11"/>
    <sheet name="10.3 - 20 kV kiváltás" sheetId="10" r:id="rId12"/>
    <sheet name="10.4 - E-ON szekrény kiváltás" sheetId="17" r:id="rId13"/>
    <sheet name="11.1 -MTelekom" sheetId="11" r:id="rId14"/>
    <sheet name="11.2 - UPC" sheetId="12" r:id="rId15"/>
    <sheet name="12 - Forgalom terelés" sheetId="20" r:id="rId16"/>
  </sheets>
  <definedNames>
    <definedName name="_xlnm._FilterDatabase" localSheetId="1" hidden="1">'1 - Útépítés'!$A$3:$I$45</definedName>
    <definedName name="_xlnm._FilterDatabase" localSheetId="9" hidden="1">'10.1 - Közvill.energiaellátás'!$A$3:$I$54</definedName>
    <definedName name="_xlnm._FilterDatabase" localSheetId="13" hidden="1">'11.1 -MTelekom'!$A$3:$I$42</definedName>
    <definedName name="_xlnm._FilterDatabase" localSheetId="14" hidden="1">'11.2 - UPC'!$A$3:$I$94</definedName>
    <definedName name="_xlnm._FilterDatabase" localSheetId="15" hidden="1">'12 - Forgalom terelés'!$A$3:$I$367</definedName>
    <definedName name="_xlnm._FilterDatabase" localSheetId="3" hidden="1">'3 - Közúti jelző, szabtechnika'!$A$36:$I$191</definedName>
    <definedName name="_xlnm._FilterDatabase" localSheetId="5" hidden="1">'5 - Vasúti pálya'!$A$17:$I$43</definedName>
    <definedName name="_xlnm._FilterDatabase" localSheetId="6" hidden="1">'6 - Vasúti biztosító berendezés'!$A$3:$I$37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8" l="1"/>
  <c r="I109" i="18"/>
  <c r="F105" i="18"/>
  <c r="H105" i="18"/>
  <c r="I105" i="18" s="1"/>
  <c r="F106" i="18"/>
  <c r="I106" i="18" s="1"/>
  <c r="H106" i="18"/>
  <c r="F107" i="18"/>
  <c r="H107" i="18"/>
  <c r="I107" i="18" s="1"/>
  <c r="H25" i="18" l="1"/>
  <c r="I25" i="18" s="1"/>
  <c r="F25" i="18"/>
  <c r="H24" i="18"/>
  <c r="F24" i="18"/>
  <c r="I24" i="18" l="1"/>
  <c r="F86" i="18"/>
  <c r="H86" i="18"/>
  <c r="I86" i="18" l="1"/>
  <c r="D26" i="19"/>
  <c r="F92" i="18"/>
  <c r="H92" i="18"/>
  <c r="I92" i="18" l="1"/>
  <c r="F102" i="18"/>
  <c r="H102" i="18"/>
  <c r="I102" i="18" l="1"/>
  <c r="F101" i="18"/>
  <c r="H101" i="18"/>
  <c r="I101" i="18" l="1"/>
  <c r="H7" i="20"/>
  <c r="F8" i="20"/>
  <c r="H366" i="20"/>
  <c r="I366" i="20" s="1"/>
  <c r="F366" i="20"/>
  <c r="H365" i="20"/>
  <c r="I365" i="20" s="1"/>
  <c r="F365" i="20"/>
  <c r="H364" i="20"/>
  <c r="I364" i="20" s="1"/>
  <c r="F364" i="20"/>
  <c r="H363" i="20"/>
  <c r="I363" i="20" s="1"/>
  <c r="F363" i="20"/>
  <c r="H362" i="20"/>
  <c r="I362" i="20" s="1"/>
  <c r="F362" i="20"/>
  <c r="H361" i="20"/>
  <c r="F361" i="20"/>
  <c r="H360" i="20"/>
  <c r="F360" i="20"/>
  <c r="H359" i="20"/>
  <c r="I359" i="20" s="1"/>
  <c r="F359" i="20"/>
  <c r="H358" i="20"/>
  <c r="I358" i="20" s="1"/>
  <c r="F358" i="20"/>
  <c r="H357" i="20"/>
  <c r="I357" i="20" s="1"/>
  <c r="F357" i="20"/>
  <c r="H355" i="20"/>
  <c r="I355" i="20" s="1"/>
  <c r="F355" i="20"/>
  <c r="H354" i="20"/>
  <c r="F354" i="20"/>
  <c r="I354" i="20" s="1"/>
  <c r="H353" i="20"/>
  <c r="I353" i="20" s="1"/>
  <c r="F353" i="20"/>
  <c r="H352" i="20"/>
  <c r="I352" i="20" s="1"/>
  <c r="F352" i="20"/>
  <c r="H351" i="20"/>
  <c r="F351" i="20"/>
  <c r="H350" i="20"/>
  <c r="F350" i="20"/>
  <c r="H349" i="20"/>
  <c r="I349" i="20" s="1"/>
  <c r="F349" i="20"/>
  <c r="H348" i="20"/>
  <c r="I348" i="20" s="1"/>
  <c r="F348" i="20"/>
  <c r="H347" i="20"/>
  <c r="F347" i="20"/>
  <c r="I347" i="20" s="1"/>
  <c r="I346" i="20"/>
  <c r="H346" i="20"/>
  <c r="F346" i="20"/>
  <c r="H344" i="20"/>
  <c r="I344" i="20" s="1"/>
  <c r="F344" i="20"/>
  <c r="H343" i="20"/>
  <c r="I343" i="20" s="1"/>
  <c r="F343" i="20"/>
  <c r="H342" i="20"/>
  <c r="F342" i="20"/>
  <c r="H341" i="20"/>
  <c r="F341" i="20"/>
  <c r="H340" i="20"/>
  <c r="I340" i="20" s="1"/>
  <c r="F340" i="20"/>
  <c r="H339" i="20"/>
  <c r="F339" i="20"/>
  <c r="I339" i="20" s="1"/>
  <c r="I338" i="20"/>
  <c r="H338" i="20"/>
  <c r="F338" i="20"/>
  <c r="I337" i="20"/>
  <c r="H337" i="20"/>
  <c r="F337" i="20"/>
  <c r="H336" i="20"/>
  <c r="F336" i="20"/>
  <c r="H335" i="20"/>
  <c r="I335" i="20" s="1"/>
  <c r="F335" i="20"/>
  <c r="H333" i="20"/>
  <c r="F333" i="20"/>
  <c r="H332" i="20"/>
  <c r="F332" i="20"/>
  <c r="H331" i="20"/>
  <c r="F331" i="20"/>
  <c r="I330" i="20"/>
  <c r="H330" i="20"/>
  <c r="F330" i="20"/>
  <c r="I329" i="20"/>
  <c r="H329" i="20"/>
  <c r="F329" i="20"/>
  <c r="H328" i="20"/>
  <c r="I328" i="20" s="1"/>
  <c r="F328" i="20"/>
  <c r="H327" i="20"/>
  <c r="F327" i="20"/>
  <c r="H326" i="20"/>
  <c r="I326" i="20" s="1"/>
  <c r="F326" i="20"/>
  <c r="H325" i="20"/>
  <c r="I325" i="20" s="1"/>
  <c r="F325" i="20"/>
  <c r="H324" i="20"/>
  <c r="F324" i="20"/>
  <c r="H322" i="20"/>
  <c r="F322" i="20"/>
  <c r="I321" i="20"/>
  <c r="H321" i="20"/>
  <c r="F321" i="20"/>
  <c r="H320" i="20"/>
  <c r="I320" i="20" s="1"/>
  <c r="F320" i="20"/>
  <c r="H319" i="20"/>
  <c r="I319" i="20" s="1"/>
  <c r="F319" i="20"/>
  <c r="H318" i="20"/>
  <c r="F318" i="20"/>
  <c r="H317" i="20"/>
  <c r="F317" i="20"/>
  <c r="H316" i="20"/>
  <c r="I316" i="20" s="1"/>
  <c r="F316" i="20"/>
  <c r="H315" i="20"/>
  <c r="F315" i="20"/>
  <c r="H314" i="20"/>
  <c r="F314" i="20"/>
  <c r="H313" i="20"/>
  <c r="I313" i="20" s="1"/>
  <c r="F313" i="20"/>
  <c r="H311" i="20"/>
  <c r="I311" i="20" s="1"/>
  <c r="F311" i="20"/>
  <c r="H310" i="20"/>
  <c r="I310" i="20" s="1"/>
  <c r="F310" i="20"/>
  <c r="H309" i="20"/>
  <c r="F309" i="20"/>
  <c r="H308" i="20"/>
  <c r="F308" i="20"/>
  <c r="H307" i="20"/>
  <c r="I307" i="20" s="1"/>
  <c r="F307" i="20"/>
  <c r="H306" i="20"/>
  <c r="I306" i="20" s="1"/>
  <c r="F306" i="20"/>
  <c r="H305" i="20"/>
  <c r="F305" i="20"/>
  <c r="H304" i="20"/>
  <c r="I304" i="20" s="1"/>
  <c r="F304" i="20"/>
  <c r="H303" i="20"/>
  <c r="I303" i="20" s="1"/>
  <c r="F303" i="20"/>
  <c r="H302" i="20"/>
  <c r="I302" i="20" s="1"/>
  <c r="F302" i="20"/>
  <c r="H300" i="20"/>
  <c r="I300" i="20" s="1"/>
  <c r="F300" i="20"/>
  <c r="H299" i="20"/>
  <c r="F299" i="20"/>
  <c r="H298" i="20"/>
  <c r="F298" i="20"/>
  <c r="H297" i="20"/>
  <c r="I297" i="20" s="1"/>
  <c r="F297" i="20"/>
  <c r="H296" i="20"/>
  <c r="I296" i="20" s="1"/>
  <c r="F296" i="20"/>
  <c r="H295" i="20"/>
  <c r="I295" i="20" s="1"/>
  <c r="F295" i="20"/>
  <c r="H294" i="20"/>
  <c r="I294" i="20" s="1"/>
  <c r="F294" i="20"/>
  <c r="I293" i="20"/>
  <c r="H293" i="20"/>
  <c r="F293" i="20"/>
  <c r="H292" i="20"/>
  <c r="I292" i="20" s="1"/>
  <c r="F292" i="20"/>
  <c r="H291" i="20"/>
  <c r="F291" i="20"/>
  <c r="H289" i="20"/>
  <c r="F289" i="20"/>
  <c r="H288" i="20"/>
  <c r="I288" i="20" s="1"/>
  <c r="F288" i="20"/>
  <c r="H287" i="20"/>
  <c r="I287" i="20" s="1"/>
  <c r="F287" i="20"/>
  <c r="H286" i="20"/>
  <c r="I286" i="20" s="1"/>
  <c r="F286" i="20"/>
  <c r="I285" i="20"/>
  <c r="H285" i="20"/>
  <c r="F285" i="20"/>
  <c r="H284" i="20"/>
  <c r="F284" i="20"/>
  <c r="I284" i="20" s="1"/>
  <c r="H283" i="20"/>
  <c r="I283" i="20" s="1"/>
  <c r="F283" i="20"/>
  <c r="H282" i="20"/>
  <c r="I282" i="20" s="1"/>
  <c r="F282" i="20"/>
  <c r="H281" i="20"/>
  <c r="F281" i="20"/>
  <c r="H280" i="20"/>
  <c r="F280" i="20"/>
  <c r="H278" i="20"/>
  <c r="I278" i="20" s="1"/>
  <c r="F278" i="20"/>
  <c r="I277" i="20"/>
  <c r="H277" i="20"/>
  <c r="F277" i="20"/>
  <c r="H276" i="20"/>
  <c r="F276" i="20"/>
  <c r="I276" i="20" s="1"/>
  <c r="I275" i="20"/>
  <c r="H275" i="20"/>
  <c r="F275" i="20"/>
  <c r="H274" i="20"/>
  <c r="I274" i="20" s="1"/>
  <c r="F274" i="20"/>
  <c r="H273" i="20"/>
  <c r="I273" i="20" s="1"/>
  <c r="F273" i="20"/>
  <c r="H272" i="20"/>
  <c r="F272" i="20"/>
  <c r="H271" i="20"/>
  <c r="F271" i="20"/>
  <c r="H270" i="20"/>
  <c r="I270" i="20" s="1"/>
  <c r="F270" i="20"/>
  <c r="H269" i="20"/>
  <c r="F269" i="20"/>
  <c r="I269" i="20" s="1"/>
  <c r="I267" i="20"/>
  <c r="H267" i="20"/>
  <c r="F267" i="20"/>
  <c r="I266" i="20"/>
  <c r="H266" i="20"/>
  <c r="F266" i="20"/>
  <c r="H265" i="20"/>
  <c r="F265" i="20"/>
  <c r="I265" i="20" s="1"/>
  <c r="H264" i="20"/>
  <c r="I264" i="20" s="1"/>
  <c r="F264" i="20"/>
  <c r="H263" i="20"/>
  <c r="F263" i="20"/>
  <c r="H262" i="20"/>
  <c r="F262" i="20"/>
  <c r="H261" i="20"/>
  <c r="F261" i="20"/>
  <c r="I260" i="20"/>
  <c r="H260" i="20"/>
  <c r="F260" i="20"/>
  <c r="I259" i="20"/>
  <c r="H259" i="20"/>
  <c r="F259" i="20"/>
  <c r="H258" i="20"/>
  <c r="I258" i="20" s="1"/>
  <c r="F258" i="20"/>
  <c r="H256" i="20"/>
  <c r="F256" i="20"/>
  <c r="H255" i="20"/>
  <c r="I255" i="20" s="1"/>
  <c r="F255" i="20"/>
  <c r="H254" i="20"/>
  <c r="I254" i="20" s="1"/>
  <c r="F254" i="20"/>
  <c r="H253" i="20"/>
  <c r="F253" i="20"/>
  <c r="H252" i="20"/>
  <c r="F252" i="20"/>
  <c r="I251" i="20"/>
  <c r="H251" i="20"/>
  <c r="F251" i="20"/>
  <c r="H250" i="20"/>
  <c r="I250" i="20" s="1"/>
  <c r="F250" i="20"/>
  <c r="H249" i="20"/>
  <c r="I249" i="20" s="1"/>
  <c r="F249" i="20"/>
  <c r="H248" i="20"/>
  <c r="F248" i="20"/>
  <c r="H247" i="20"/>
  <c r="F247" i="20"/>
  <c r="H245" i="20"/>
  <c r="I245" i="20" s="1"/>
  <c r="F245" i="20"/>
  <c r="H244" i="20"/>
  <c r="F244" i="20"/>
  <c r="H243" i="20"/>
  <c r="F243" i="20"/>
  <c r="H242" i="20"/>
  <c r="I242" i="20" s="1"/>
  <c r="F242" i="20"/>
  <c r="H241" i="20"/>
  <c r="I241" i="20" s="1"/>
  <c r="F241" i="20"/>
  <c r="H240" i="20"/>
  <c r="I240" i="20" s="1"/>
  <c r="F240" i="20"/>
  <c r="H239" i="20"/>
  <c r="F239" i="20"/>
  <c r="H238" i="20"/>
  <c r="F238" i="20"/>
  <c r="H237" i="20"/>
  <c r="I237" i="20" s="1"/>
  <c r="F237" i="20"/>
  <c r="H236" i="20"/>
  <c r="I236" i="20" s="1"/>
  <c r="F236" i="20"/>
  <c r="H234" i="20"/>
  <c r="F234" i="20"/>
  <c r="H233" i="20"/>
  <c r="I233" i="20" s="1"/>
  <c r="F233" i="20"/>
  <c r="H232" i="20"/>
  <c r="I232" i="20" s="1"/>
  <c r="F232" i="20"/>
  <c r="H231" i="20"/>
  <c r="I231" i="20" s="1"/>
  <c r="F231" i="20"/>
  <c r="H230" i="20"/>
  <c r="I230" i="20" s="1"/>
  <c r="F230" i="20"/>
  <c r="H229" i="20"/>
  <c r="F229" i="20"/>
  <c r="H228" i="20"/>
  <c r="F228" i="20"/>
  <c r="H227" i="20"/>
  <c r="I227" i="20" s="1"/>
  <c r="F227" i="20"/>
  <c r="H226" i="20"/>
  <c r="I226" i="20" s="1"/>
  <c r="F226" i="20"/>
  <c r="H225" i="20"/>
  <c r="I225" i="20" s="1"/>
  <c r="F225" i="20"/>
  <c r="H223" i="20"/>
  <c r="I223" i="20" s="1"/>
  <c r="F223" i="20"/>
  <c r="I222" i="20"/>
  <c r="H222" i="20"/>
  <c r="F222" i="20"/>
  <c r="H221" i="20"/>
  <c r="I221" i="20" s="1"/>
  <c r="F221" i="20"/>
  <c r="H220" i="20"/>
  <c r="F220" i="20"/>
  <c r="H219" i="20"/>
  <c r="F219" i="20"/>
  <c r="H218" i="20"/>
  <c r="I218" i="20" s="1"/>
  <c r="F218" i="20"/>
  <c r="H217" i="20"/>
  <c r="I217" i="20" s="1"/>
  <c r="F217" i="20"/>
  <c r="H216" i="20"/>
  <c r="I216" i="20" s="1"/>
  <c r="F216" i="20"/>
  <c r="I215" i="20"/>
  <c r="H215" i="20"/>
  <c r="F215" i="20"/>
  <c r="H214" i="20"/>
  <c r="F214" i="20"/>
  <c r="I214" i="20" s="1"/>
  <c r="H212" i="20"/>
  <c r="I212" i="20" s="1"/>
  <c r="F212" i="20"/>
  <c r="H211" i="20"/>
  <c r="I211" i="20" s="1"/>
  <c r="F211" i="20"/>
  <c r="H210" i="20"/>
  <c r="F210" i="20"/>
  <c r="H209" i="20"/>
  <c r="F209" i="20"/>
  <c r="H208" i="20"/>
  <c r="I208" i="20" s="1"/>
  <c r="F208" i="20"/>
  <c r="I207" i="20"/>
  <c r="H207" i="20"/>
  <c r="F207" i="20"/>
  <c r="H206" i="20"/>
  <c r="F206" i="20"/>
  <c r="I206" i="20" s="1"/>
  <c r="I205" i="20"/>
  <c r="H205" i="20"/>
  <c r="F205" i="20"/>
  <c r="H204" i="20"/>
  <c r="I204" i="20" s="1"/>
  <c r="F204" i="20"/>
  <c r="H203" i="20"/>
  <c r="I203" i="20" s="1"/>
  <c r="F203" i="20"/>
  <c r="H201" i="20"/>
  <c r="F201" i="20"/>
  <c r="H200" i="20"/>
  <c r="F200" i="20"/>
  <c r="H199" i="20"/>
  <c r="I199" i="20" s="1"/>
  <c r="F199" i="20"/>
  <c r="H198" i="20"/>
  <c r="F198" i="20"/>
  <c r="I198" i="20" s="1"/>
  <c r="I197" i="20"/>
  <c r="H197" i="20"/>
  <c r="F197" i="20"/>
  <c r="I196" i="20"/>
  <c r="H196" i="20"/>
  <c r="F196" i="20"/>
  <c r="H195" i="20"/>
  <c r="F195" i="20"/>
  <c r="H194" i="20"/>
  <c r="I194" i="20" s="1"/>
  <c r="F194" i="20"/>
  <c r="H193" i="20"/>
  <c r="I193" i="20" s="1"/>
  <c r="F193" i="20"/>
  <c r="H192" i="20"/>
  <c r="F192" i="20"/>
  <c r="H190" i="20"/>
  <c r="F190" i="20"/>
  <c r="I189" i="20"/>
  <c r="H189" i="20"/>
  <c r="F189" i="20"/>
  <c r="I188" i="20"/>
  <c r="H188" i="20"/>
  <c r="F188" i="20"/>
  <c r="H187" i="20"/>
  <c r="I187" i="20" s="1"/>
  <c r="F187" i="20"/>
  <c r="H186" i="20"/>
  <c r="F186" i="20"/>
  <c r="H185" i="20"/>
  <c r="I185" i="20" s="1"/>
  <c r="F185" i="20"/>
  <c r="H184" i="20"/>
  <c r="I184" i="20" s="1"/>
  <c r="F184" i="20"/>
  <c r="H183" i="20"/>
  <c r="F183" i="20"/>
  <c r="H182" i="20"/>
  <c r="F182" i="20"/>
  <c r="I181" i="20"/>
  <c r="H181" i="20"/>
  <c r="F181" i="20"/>
  <c r="H179" i="20"/>
  <c r="I179" i="20" s="1"/>
  <c r="F179" i="20"/>
  <c r="H178" i="20"/>
  <c r="I178" i="20" s="1"/>
  <c r="F178" i="20"/>
  <c r="H177" i="20"/>
  <c r="F177" i="20"/>
  <c r="H176" i="20"/>
  <c r="F176" i="20"/>
  <c r="H175" i="20"/>
  <c r="I175" i="20" s="1"/>
  <c r="F175" i="20"/>
  <c r="H174" i="20"/>
  <c r="I174" i="20" s="1"/>
  <c r="F174" i="20"/>
  <c r="H173" i="20"/>
  <c r="I173" i="20" s="1"/>
  <c r="F173" i="20"/>
  <c r="H172" i="20"/>
  <c r="I172" i="20" s="1"/>
  <c r="F172" i="20"/>
  <c r="H171" i="20"/>
  <c r="I171" i="20" s="1"/>
  <c r="F171" i="20"/>
  <c r="I170" i="20"/>
  <c r="H170" i="20"/>
  <c r="F170" i="20"/>
  <c r="H168" i="20"/>
  <c r="F168" i="20"/>
  <c r="H167" i="20"/>
  <c r="F167" i="20"/>
  <c r="H166" i="20"/>
  <c r="I166" i="20" s="1"/>
  <c r="F166" i="20"/>
  <c r="H165" i="20"/>
  <c r="I165" i="20" s="1"/>
  <c r="F165" i="20"/>
  <c r="H164" i="20"/>
  <c r="F164" i="20"/>
  <c r="H163" i="20"/>
  <c r="I163" i="20" s="1"/>
  <c r="F163" i="20"/>
  <c r="I162" i="20"/>
  <c r="H162" i="20"/>
  <c r="F162" i="20"/>
  <c r="H161" i="20"/>
  <c r="I161" i="20" s="1"/>
  <c r="F161" i="20"/>
  <c r="H160" i="20"/>
  <c r="I160" i="20" s="1"/>
  <c r="F160" i="20"/>
  <c r="H159" i="20"/>
  <c r="I159" i="20" s="1"/>
  <c r="F159" i="20"/>
  <c r="H157" i="20"/>
  <c r="F157" i="20"/>
  <c r="H156" i="20"/>
  <c r="I156" i="20" s="1"/>
  <c r="F156" i="20"/>
  <c r="H155" i="20"/>
  <c r="I155" i="20" s="1"/>
  <c r="F155" i="20"/>
  <c r="I154" i="20"/>
  <c r="H154" i="20"/>
  <c r="F154" i="20"/>
  <c r="H153" i="20"/>
  <c r="I153" i="20" s="1"/>
  <c r="F153" i="20"/>
  <c r="I152" i="20"/>
  <c r="H152" i="20"/>
  <c r="F152" i="20"/>
  <c r="H151" i="20"/>
  <c r="I151" i="20" s="1"/>
  <c r="F151" i="20"/>
  <c r="H150" i="20"/>
  <c r="F150" i="20"/>
  <c r="H149" i="20"/>
  <c r="F149" i="20"/>
  <c r="H148" i="20"/>
  <c r="I148" i="20" s="1"/>
  <c r="F148" i="20"/>
  <c r="H146" i="20"/>
  <c r="I146" i="20" s="1"/>
  <c r="F146" i="20"/>
  <c r="H145" i="20"/>
  <c r="I145" i="20" s="1"/>
  <c r="F145" i="20"/>
  <c r="I144" i="20"/>
  <c r="H144" i="20"/>
  <c r="F144" i="20"/>
  <c r="H143" i="20"/>
  <c r="F143" i="20"/>
  <c r="I143" i="20" s="1"/>
  <c r="H142" i="20"/>
  <c r="I142" i="20" s="1"/>
  <c r="F142" i="20"/>
  <c r="H141" i="20"/>
  <c r="I141" i="20" s="1"/>
  <c r="F141" i="20"/>
  <c r="H140" i="20"/>
  <c r="F140" i="20"/>
  <c r="H139" i="20"/>
  <c r="F139" i="20"/>
  <c r="H138" i="20"/>
  <c r="I138" i="20" s="1"/>
  <c r="F138" i="20"/>
  <c r="I137" i="20"/>
  <c r="H137" i="20"/>
  <c r="F137" i="20"/>
  <c r="H135" i="20"/>
  <c r="F135" i="20"/>
  <c r="I135" i="20" s="1"/>
  <c r="I134" i="20"/>
  <c r="H134" i="20"/>
  <c r="F134" i="20"/>
  <c r="H133" i="20"/>
  <c r="I133" i="20" s="1"/>
  <c r="F133" i="20"/>
  <c r="H132" i="20"/>
  <c r="I132" i="20" s="1"/>
  <c r="F132" i="20"/>
  <c r="H131" i="20"/>
  <c r="F131" i="20"/>
  <c r="H130" i="20"/>
  <c r="F130" i="20"/>
  <c r="H129" i="20"/>
  <c r="I129" i="20" s="1"/>
  <c r="F129" i="20"/>
  <c r="H128" i="20"/>
  <c r="F128" i="20"/>
  <c r="I128" i="20" s="1"/>
  <c r="I127" i="20"/>
  <c r="H127" i="20"/>
  <c r="F127" i="20"/>
  <c r="I126" i="20"/>
  <c r="H126" i="20"/>
  <c r="F126" i="20"/>
  <c r="H124" i="20"/>
  <c r="F124" i="20"/>
  <c r="H123" i="20"/>
  <c r="I123" i="20" s="1"/>
  <c r="F123" i="20"/>
  <c r="H122" i="20"/>
  <c r="I122" i="20" s="1"/>
  <c r="F122" i="20"/>
  <c r="H121" i="20"/>
  <c r="I121" i="20" s="1"/>
  <c r="F121" i="20"/>
  <c r="H120" i="20"/>
  <c r="F120" i="20"/>
  <c r="I119" i="20"/>
  <c r="H119" i="20"/>
  <c r="F119" i="20"/>
  <c r="I118" i="20"/>
  <c r="H118" i="20"/>
  <c r="F118" i="20"/>
  <c r="H117" i="20"/>
  <c r="I117" i="20" s="1"/>
  <c r="F117" i="20"/>
  <c r="H116" i="20"/>
  <c r="F116" i="20"/>
  <c r="H115" i="20"/>
  <c r="I115" i="20" s="1"/>
  <c r="F115" i="20"/>
  <c r="H113" i="20"/>
  <c r="I113" i="20" s="1"/>
  <c r="F113" i="20"/>
  <c r="H112" i="20"/>
  <c r="F112" i="20"/>
  <c r="H111" i="20"/>
  <c r="F111" i="20"/>
  <c r="I110" i="20"/>
  <c r="H110" i="20"/>
  <c r="F110" i="20"/>
  <c r="H109" i="20"/>
  <c r="I109" i="20" s="1"/>
  <c r="F109" i="20"/>
  <c r="H108" i="20"/>
  <c r="I108" i="20" s="1"/>
  <c r="F108" i="20"/>
  <c r="H107" i="20"/>
  <c r="F107" i="20"/>
  <c r="H106" i="20"/>
  <c r="F106" i="20"/>
  <c r="H105" i="20"/>
  <c r="I105" i="20" s="1"/>
  <c r="F105" i="20"/>
  <c r="H104" i="20"/>
  <c r="I104" i="20" s="1"/>
  <c r="F104" i="20"/>
  <c r="H102" i="20"/>
  <c r="I102" i="20" s="1"/>
  <c r="F102" i="20"/>
  <c r="H101" i="20"/>
  <c r="I101" i="20" s="1"/>
  <c r="F101" i="20"/>
  <c r="H100" i="20"/>
  <c r="I100" i="20" s="1"/>
  <c r="F100" i="20"/>
  <c r="I99" i="20"/>
  <c r="H99" i="20"/>
  <c r="F99" i="20"/>
  <c r="H98" i="20"/>
  <c r="F98" i="20"/>
  <c r="H97" i="20"/>
  <c r="F97" i="20"/>
  <c r="H96" i="20"/>
  <c r="I96" i="20" s="1"/>
  <c r="F96" i="20"/>
  <c r="H95" i="20"/>
  <c r="I95" i="20" s="1"/>
  <c r="F95" i="20"/>
  <c r="H94" i="20"/>
  <c r="F94" i="20"/>
  <c r="H93" i="20"/>
  <c r="I93" i="20" s="1"/>
  <c r="F93" i="20"/>
  <c r="H91" i="20"/>
  <c r="I91" i="20" s="1"/>
  <c r="F91" i="20"/>
  <c r="H90" i="20"/>
  <c r="I90" i="20" s="1"/>
  <c r="F90" i="20"/>
  <c r="H89" i="20"/>
  <c r="I89" i="20" s="1"/>
  <c r="F89" i="20"/>
  <c r="H88" i="20"/>
  <c r="F88" i="20"/>
  <c r="H87" i="20"/>
  <c r="F87" i="20"/>
  <c r="H86" i="20"/>
  <c r="I86" i="20" s="1"/>
  <c r="F86" i="20"/>
  <c r="H85" i="20"/>
  <c r="I85" i="20" s="1"/>
  <c r="F85" i="20"/>
  <c r="H84" i="20"/>
  <c r="I84" i="20" s="1"/>
  <c r="F84" i="20"/>
  <c r="H83" i="20"/>
  <c r="I83" i="20" s="1"/>
  <c r="F83" i="20"/>
  <c r="I82" i="20"/>
  <c r="H82" i="20"/>
  <c r="F82" i="20"/>
  <c r="H80" i="20"/>
  <c r="I80" i="20" s="1"/>
  <c r="F80" i="20"/>
  <c r="H79" i="20"/>
  <c r="F79" i="20"/>
  <c r="H78" i="20"/>
  <c r="F78" i="20"/>
  <c r="H77" i="20"/>
  <c r="I77" i="20" s="1"/>
  <c r="F77" i="20"/>
  <c r="H76" i="20"/>
  <c r="I76" i="20" s="1"/>
  <c r="F76" i="20"/>
  <c r="H75" i="20"/>
  <c r="I75" i="20" s="1"/>
  <c r="F75" i="20"/>
  <c r="I74" i="20"/>
  <c r="H74" i="20"/>
  <c r="F74" i="20"/>
  <c r="H73" i="20"/>
  <c r="F73" i="20"/>
  <c r="I73" i="20" s="1"/>
  <c r="H72" i="20"/>
  <c r="I72" i="20" s="1"/>
  <c r="F72" i="20"/>
  <c r="H71" i="20"/>
  <c r="I71" i="20" s="1"/>
  <c r="F71" i="20"/>
  <c r="H69" i="20"/>
  <c r="F69" i="20"/>
  <c r="H68" i="20"/>
  <c r="F68" i="20"/>
  <c r="H67" i="20"/>
  <c r="I67" i="20" s="1"/>
  <c r="F67" i="20"/>
  <c r="I66" i="20"/>
  <c r="H66" i="20"/>
  <c r="F66" i="20"/>
  <c r="H65" i="20"/>
  <c r="F65" i="20"/>
  <c r="I65" i="20" s="1"/>
  <c r="I64" i="20"/>
  <c r="H64" i="20"/>
  <c r="F64" i="20"/>
  <c r="H63" i="20"/>
  <c r="F63" i="20"/>
  <c r="H62" i="20"/>
  <c r="I62" i="20" s="1"/>
  <c r="F62" i="20"/>
  <c r="H61" i="20"/>
  <c r="F61" i="20"/>
  <c r="H60" i="20"/>
  <c r="F60" i="20"/>
  <c r="H58" i="20"/>
  <c r="I58" i="20" s="1"/>
  <c r="F58" i="20"/>
  <c r="H57" i="20"/>
  <c r="F57" i="20"/>
  <c r="I57" i="20" s="1"/>
  <c r="I56" i="20"/>
  <c r="H56" i="20"/>
  <c r="F56" i="20"/>
  <c r="I55" i="20"/>
  <c r="H55" i="20"/>
  <c r="F55" i="20"/>
  <c r="H54" i="20"/>
  <c r="F54" i="20"/>
  <c r="H53" i="20"/>
  <c r="I53" i="20" s="1"/>
  <c r="F53" i="20"/>
  <c r="H52" i="20"/>
  <c r="I52" i="20" s="1"/>
  <c r="F52" i="20"/>
  <c r="H51" i="20"/>
  <c r="F51" i="20"/>
  <c r="H50" i="20"/>
  <c r="F50" i="20"/>
  <c r="I49" i="20"/>
  <c r="H49" i="20"/>
  <c r="F49" i="20"/>
  <c r="I47" i="20"/>
  <c r="H47" i="20"/>
  <c r="F47" i="20"/>
  <c r="H46" i="20"/>
  <c r="I46" i="20" s="1"/>
  <c r="F46" i="20"/>
  <c r="H45" i="20"/>
  <c r="F45" i="20"/>
  <c r="H44" i="20"/>
  <c r="I44" i="20" s="1"/>
  <c r="F44" i="20"/>
  <c r="H43" i="20"/>
  <c r="I43" i="20" s="1"/>
  <c r="F43" i="20"/>
  <c r="H42" i="20"/>
  <c r="F42" i="20"/>
  <c r="H41" i="20"/>
  <c r="F41" i="20"/>
  <c r="I40" i="20"/>
  <c r="H40" i="20"/>
  <c r="F40" i="20"/>
  <c r="H39" i="20"/>
  <c r="I39" i="20" s="1"/>
  <c r="F39" i="20"/>
  <c r="H38" i="20"/>
  <c r="I38" i="20" s="1"/>
  <c r="F38" i="20"/>
  <c r="H36" i="20"/>
  <c r="F36" i="20"/>
  <c r="H35" i="20"/>
  <c r="F35" i="20"/>
  <c r="H34" i="20"/>
  <c r="I34" i="20" s="1"/>
  <c r="F34" i="20"/>
  <c r="H33" i="20"/>
  <c r="I33" i="20" s="1"/>
  <c r="F33" i="20"/>
  <c r="H32" i="20"/>
  <c r="I32" i="20" s="1"/>
  <c r="F32" i="20"/>
  <c r="H31" i="20"/>
  <c r="I31" i="20" s="1"/>
  <c r="F31" i="20"/>
  <c r="H30" i="20"/>
  <c r="I30" i="20" s="1"/>
  <c r="F30" i="20"/>
  <c r="I29" i="20"/>
  <c r="H29" i="20"/>
  <c r="F29" i="20"/>
  <c r="H28" i="20"/>
  <c r="F28" i="20"/>
  <c r="H27" i="20"/>
  <c r="F27" i="20"/>
  <c r="H25" i="20"/>
  <c r="I25" i="20" s="1"/>
  <c r="F25" i="20"/>
  <c r="H24" i="20"/>
  <c r="I24" i="20" s="1"/>
  <c r="F24" i="20"/>
  <c r="H23" i="20"/>
  <c r="F23" i="20"/>
  <c r="H22" i="20"/>
  <c r="I22" i="20" s="1"/>
  <c r="F22" i="20"/>
  <c r="H21" i="20"/>
  <c r="I21" i="20" s="1"/>
  <c r="F21" i="20"/>
  <c r="H20" i="20"/>
  <c r="I20" i="20" s="1"/>
  <c r="F20" i="20"/>
  <c r="H19" i="20"/>
  <c r="I19" i="20" s="1"/>
  <c r="F19" i="20"/>
  <c r="H18" i="20"/>
  <c r="I18" i="20" s="1"/>
  <c r="F18" i="20"/>
  <c r="H17" i="20"/>
  <c r="F17" i="20"/>
  <c r="H16" i="20"/>
  <c r="I16" i="20" s="1"/>
  <c r="F16" i="20"/>
  <c r="H14" i="20"/>
  <c r="I14" i="20" s="1"/>
  <c r="F14" i="20"/>
  <c r="H13" i="20"/>
  <c r="I13" i="20" s="1"/>
  <c r="F13" i="20"/>
  <c r="H12" i="20"/>
  <c r="I12" i="20" s="1"/>
  <c r="F12" i="20"/>
  <c r="I11" i="20"/>
  <c r="H11" i="20"/>
  <c r="F11" i="20"/>
  <c r="H10" i="20"/>
  <c r="I10" i="20" s="1"/>
  <c r="F10" i="20"/>
  <c r="H9" i="20"/>
  <c r="F9" i="20"/>
  <c r="H8" i="20"/>
  <c r="I7" i="20"/>
  <c r="F7" i="20"/>
  <c r="H6" i="20"/>
  <c r="I6" i="20" s="1"/>
  <c r="F6" i="20"/>
  <c r="H5" i="20"/>
  <c r="F5" i="20"/>
  <c r="H93" i="12"/>
  <c r="F93" i="12"/>
  <c r="H92" i="12"/>
  <c r="I92" i="12" s="1"/>
  <c r="F92" i="12"/>
  <c r="H91" i="12"/>
  <c r="I91" i="12" s="1"/>
  <c r="F91" i="12"/>
  <c r="H90" i="12"/>
  <c r="F90" i="12"/>
  <c r="H89" i="12"/>
  <c r="F89" i="12"/>
  <c r="H88" i="12"/>
  <c r="I88" i="12" s="1"/>
  <c r="F88" i="12"/>
  <c r="H87" i="12"/>
  <c r="F87" i="12"/>
  <c r="H86" i="12"/>
  <c r="F86" i="12"/>
  <c r="H85" i="12"/>
  <c r="I85" i="12" s="1"/>
  <c r="F85" i="12"/>
  <c r="H83" i="12"/>
  <c r="F83" i="12"/>
  <c r="I82" i="12"/>
  <c r="H82" i="12"/>
  <c r="F82" i="12"/>
  <c r="H80" i="12"/>
  <c r="I80" i="12" s="1"/>
  <c r="F80" i="12"/>
  <c r="H79" i="12"/>
  <c r="F79" i="12"/>
  <c r="I79" i="12" s="1"/>
  <c r="H78" i="12"/>
  <c r="I78" i="12" s="1"/>
  <c r="F78" i="12"/>
  <c r="H77" i="12"/>
  <c r="F77" i="12"/>
  <c r="I77" i="12" s="1"/>
  <c r="H76" i="12"/>
  <c r="I76" i="12" s="1"/>
  <c r="F76" i="12"/>
  <c r="H75" i="12"/>
  <c r="F75" i="12"/>
  <c r="I75" i="12" s="1"/>
  <c r="H74" i="12"/>
  <c r="I74" i="12" s="1"/>
  <c r="F74" i="12"/>
  <c r="H73" i="12"/>
  <c r="I73" i="12" s="1"/>
  <c r="F73" i="12"/>
  <c r="H71" i="12"/>
  <c r="F71" i="12"/>
  <c r="H70" i="12"/>
  <c r="F70" i="12"/>
  <c r="I70" i="12" s="1"/>
  <c r="H68" i="12"/>
  <c r="I68" i="12" s="1"/>
  <c r="F68" i="12"/>
  <c r="H67" i="12"/>
  <c r="F67" i="12"/>
  <c r="I67" i="12" s="1"/>
  <c r="H66" i="12"/>
  <c r="F66" i="12"/>
  <c r="H65" i="12"/>
  <c r="F65" i="12"/>
  <c r="H64" i="12"/>
  <c r="F64" i="12"/>
  <c r="H63" i="12"/>
  <c r="I63" i="12" s="1"/>
  <c r="F63" i="12"/>
  <c r="H61" i="12"/>
  <c r="F61" i="12"/>
  <c r="H60" i="12"/>
  <c r="F60" i="12"/>
  <c r="I60" i="12" s="1"/>
  <c r="I59" i="12"/>
  <c r="H59" i="12"/>
  <c r="F59" i="12"/>
  <c r="H58" i="12"/>
  <c r="F58" i="12"/>
  <c r="I58" i="12" s="1"/>
  <c r="H57" i="12"/>
  <c r="I57" i="12" s="1"/>
  <c r="F57" i="12"/>
  <c r="H56" i="12"/>
  <c r="I56" i="12" s="1"/>
  <c r="F56" i="12"/>
  <c r="H55" i="12"/>
  <c r="F55" i="12"/>
  <c r="H54" i="12"/>
  <c r="I54" i="12" s="1"/>
  <c r="F54" i="12"/>
  <c r="H53" i="12"/>
  <c r="F53" i="12"/>
  <c r="H52" i="12"/>
  <c r="F52" i="12"/>
  <c r="H51" i="12"/>
  <c r="I51" i="12" s="1"/>
  <c r="F51" i="12"/>
  <c r="H50" i="12"/>
  <c r="F50" i="12"/>
  <c r="H49" i="12"/>
  <c r="I49" i="12" s="1"/>
  <c r="F49" i="12"/>
  <c r="H48" i="12"/>
  <c r="F48" i="12"/>
  <c r="H46" i="12"/>
  <c r="F46" i="12"/>
  <c r="H45" i="12"/>
  <c r="I45" i="12" s="1"/>
  <c r="F45" i="12"/>
  <c r="H44" i="12"/>
  <c r="I44" i="12" s="1"/>
  <c r="F44" i="12"/>
  <c r="H43" i="12"/>
  <c r="F43" i="12"/>
  <c r="I43" i="12" s="1"/>
  <c r="I41" i="12"/>
  <c r="H41" i="12"/>
  <c r="F41" i="12"/>
  <c r="H40" i="12"/>
  <c r="I40" i="12" s="1"/>
  <c r="F40" i="12"/>
  <c r="H39" i="12"/>
  <c r="F39" i="12"/>
  <c r="H37" i="12"/>
  <c r="F37" i="12"/>
  <c r="H36" i="12"/>
  <c r="F36" i="12"/>
  <c r="I35" i="12"/>
  <c r="H35" i="12"/>
  <c r="F35" i="12"/>
  <c r="H34" i="12"/>
  <c r="F34" i="12"/>
  <c r="H33" i="12"/>
  <c r="F33" i="12"/>
  <c r="H32" i="12"/>
  <c r="I32" i="12" s="1"/>
  <c r="F32" i="12"/>
  <c r="H31" i="12"/>
  <c r="F31" i="12"/>
  <c r="H30" i="12"/>
  <c r="F30" i="12"/>
  <c r="H29" i="12"/>
  <c r="F29" i="12"/>
  <c r="H28" i="12"/>
  <c r="I28" i="12" s="1"/>
  <c r="F28" i="12"/>
  <c r="H27" i="12"/>
  <c r="I27" i="12" s="1"/>
  <c r="F27" i="12"/>
  <c r="H26" i="12"/>
  <c r="I26" i="12" s="1"/>
  <c r="F26" i="12"/>
  <c r="H25" i="12"/>
  <c r="F25" i="12"/>
  <c r="H24" i="12"/>
  <c r="I24" i="12" s="1"/>
  <c r="F24" i="12"/>
  <c r="H23" i="12"/>
  <c r="F23" i="12"/>
  <c r="H22" i="12"/>
  <c r="I22" i="12" s="1"/>
  <c r="F22" i="12"/>
  <c r="H21" i="12"/>
  <c r="F21" i="12"/>
  <c r="H20" i="12"/>
  <c r="I20" i="12" s="1"/>
  <c r="F20" i="12"/>
  <c r="H19" i="12"/>
  <c r="I19" i="12" s="1"/>
  <c r="F19" i="12"/>
  <c r="H18" i="12"/>
  <c r="F18" i="12"/>
  <c r="H17" i="12"/>
  <c r="I17" i="12" s="1"/>
  <c r="F17" i="12"/>
  <c r="H16" i="12"/>
  <c r="F16" i="12"/>
  <c r="H15" i="12"/>
  <c r="F15" i="12"/>
  <c r="H14" i="12"/>
  <c r="F14" i="12"/>
  <c r="H13" i="12"/>
  <c r="I13" i="12" s="1"/>
  <c r="F13" i="12"/>
  <c r="H12" i="12"/>
  <c r="F12" i="12"/>
  <c r="I12" i="12" s="1"/>
  <c r="H11" i="12"/>
  <c r="I11" i="12" s="1"/>
  <c r="F11" i="12"/>
  <c r="H10" i="12"/>
  <c r="F10" i="12"/>
  <c r="H9" i="12"/>
  <c r="I9" i="12" s="1"/>
  <c r="F9" i="12"/>
  <c r="H8" i="12"/>
  <c r="F8" i="12"/>
  <c r="H7" i="12"/>
  <c r="I7" i="12" s="1"/>
  <c r="F7" i="12"/>
  <c r="H6" i="12"/>
  <c r="F6" i="12"/>
  <c r="H5" i="12"/>
  <c r="I5" i="12" s="1"/>
  <c r="F5" i="12"/>
  <c r="F33" i="11"/>
  <c r="H41" i="11"/>
  <c r="I41" i="11" s="1"/>
  <c r="F41" i="11"/>
  <c r="I40" i="11"/>
  <c r="H40" i="11"/>
  <c r="F40" i="11"/>
  <c r="I39" i="11"/>
  <c r="H39" i="11"/>
  <c r="F39" i="11"/>
  <c r="H38" i="11"/>
  <c r="I38" i="11" s="1"/>
  <c r="F38" i="11"/>
  <c r="H37" i="11"/>
  <c r="I37" i="11" s="1"/>
  <c r="F37" i="11"/>
  <c r="H36" i="11"/>
  <c r="F36" i="11"/>
  <c r="H35" i="11"/>
  <c r="F35" i="11"/>
  <c r="H34" i="11"/>
  <c r="I34" i="11" s="1"/>
  <c r="F34" i="11"/>
  <c r="I33" i="11"/>
  <c r="H33" i="11"/>
  <c r="I32" i="11"/>
  <c r="H32" i="11"/>
  <c r="F32" i="11"/>
  <c r="I30" i="11"/>
  <c r="H30" i="11"/>
  <c r="F30" i="11"/>
  <c r="H28" i="11"/>
  <c r="F28" i="11"/>
  <c r="H27" i="11"/>
  <c r="I27" i="11" s="1"/>
  <c r="F27" i="11"/>
  <c r="H26" i="11"/>
  <c r="F26" i="11"/>
  <c r="H25" i="11"/>
  <c r="F25" i="11"/>
  <c r="H23" i="11"/>
  <c r="F23" i="11"/>
  <c r="I21" i="11"/>
  <c r="H21" i="11"/>
  <c r="F21" i="11"/>
  <c r="I20" i="11"/>
  <c r="H20" i="11"/>
  <c r="F20" i="11"/>
  <c r="H19" i="11"/>
  <c r="I19" i="11" s="1"/>
  <c r="F19" i="11"/>
  <c r="H17" i="11"/>
  <c r="F17" i="11"/>
  <c r="H15" i="11"/>
  <c r="I15" i="11" s="1"/>
  <c r="F15" i="11"/>
  <c r="H14" i="11"/>
  <c r="I14" i="11" s="1"/>
  <c r="F14" i="11"/>
  <c r="H13" i="11"/>
  <c r="F13" i="11"/>
  <c r="H12" i="11"/>
  <c r="F12" i="11"/>
  <c r="I11" i="11"/>
  <c r="H11" i="11"/>
  <c r="F11" i="11"/>
  <c r="H9" i="11"/>
  <c r="I9" i="11" s="1"/>
  <c r="F9" i="11"/>
  <c r="H8" i="11"/>
  <c r="I8" i="11" s="1"/>
  <c r="F8" i="11"/>
  <c r="H6" i="11"/>
  <c r="F6" i="11"/>
  <c r="H5" i="11"/>
  <c r="F5" i="11"/>
  <c r="F28" i="17"/>
  <c r="H28" i="17"/>
  <c r="I28" i="17" s="1"/>
  <c r="F29" i="17"/>
  <c r="H29" i="17"/>
  <c r="I29" i="17" s="1"/>
  <c r="F30" i="17"/>
  <c r="I30" i="17" s="1"/>
  <c r="H30" i="17"/>
  <c r="F31" i="17"/>
  <c r="I31" i="17" s="1"/>
  <c r="H31" i="17"/>
  <c r="F32" i="17"/>
  <c r="H32" i="17"/>
  <c r="I32" i="17"/>
  <c r="F33" i="17"/>
  <c r="H33" i="17"/>
  <c r="I33" i="17" s="1"/>
  <c r="F34" i="17"/>
  <c r="H34" i="17"/>
  <c r="I34" i="17"/>
  <c r="F35" i="17"/>
  <c r="H35" i="17"/>
  <c r="I35" i="17" s="1"/>
  <c r="F36" i="17"/>
  <c r="H36" i="17"/>
  <c r="I36" i="17" s="1"/>
  <c r="F37" i="17"/>
  <c r="H37" i="17"/>
  <c r="I37" i="17" s="1"/>
  <c r="F38" i="17"/>
  <c r="I38" i="17" s="1"/>
  <c r="H38" i="17"/>
  <c r="F39" i="17"/>
  <c r="H39" i="17"/>
  <c r="I39" i="17"/>
  <c r="F40" i="17"/>
  <c r="H40" i="17"/>
  <c r="I40" i="17"/>
  <c r="F41" i="17"/>
  <c r="H41" i="17"/>
  <c r="I41" i="17" s="1"/>
  <c r="F42" i="17"/>
  <c r="H42" i="17"/>
  <c r="I42" i="17"/>
  <c r="F43" i="17"/>
  <c r="H43" i="17"/>
  <c r="I43" i="17" s="1"/>
  <c r="F44" i="17"/>
  <c r="H44" i="17"/>
  <c r="I44" i="17" s="1"/>
  <c r="F45" i="17"/>
  <c r="H45" i="17"/>
  <c r="I45" i="17" s="1"/>
  <c r="F46" i="17"/>
  <c r="I46" i="17" s="1"/>
  <c r="H46" i="17"/>
  <c r="F47" i="17"/>
  <c r="H47" i="17"/>
  <c r="I47" i="17"/>
  <c r="F48" i="17"/>
  <c r="H48" i="17"/>
  <c r="I48" i="17"/>
  <c r="F49" i="17"/>
  <c r="H49" i="17"/>
  <c r="I49" i="17" s="1"/>
  <c r="F50" i="17"/>
  <c r="H50" i="17"/>
  <c r="I50" i="17"/>
  <c r="F51" i="17"/>
  <c r="H51" i="17"/>
  <c r="I51" i="17" s="1"/>
  <c r="F52" i="17"/>
  <c r="I52" i="17" s="1"/>
  <c r="H52" i="17"/>
  <c r="F53" i="17"/>
  <c r="H53" i="17"/>
  <c r="I53" i="17" s="1"/>
  <c r="F54" i="17"/>
  <c r="I54" i="17" s="1"/>
  <c r="H54" i="17"/>
  <c r="F55" i="17"/>
  <c r="H55" i="17"/>
  <c r="I55" i="17"/>
  <c r="F56" i="17"/>
  <c r="H56" i="17"/>
  <c r="I56" i="17"/>
  <c r="F57" i="17"/>
  <c r="H57" i="17"/>
  <c r="I57" i="17" s="1"/>
  <c r="F58" i="17"/>
  <c r="H58" i="17"/>
  <c r="I58" i="17"/>
  <c r="F59" i="17"/>
  <c r="H59" i="17"/>
  <c r="I59" i="17" s="1"/>
  <c r="H27" i="17"/>
  <c r="I27" i="17" s="1"/>
  <c r="F27" i="17"/>
  <c r="F19" i="17"/>
  <c r="H19" i="17"/>
  <c r="I19" i="17"/>
  <c r="F20" i="17"/>
  <c r="H20" i="17"/>
  <c r="I20" i="17"/>
  <c r="F21" i="17"/>
  <c r="H21" i="17"/>
  <c r="I21" i="17" s="1"/>
  <c r="F22" i="17"/>
  <c r="H22" i="17"/>
  <c r="I22" i="17"/>
  <c r="F23" i="17"/>
  <c r="H23" i="17"/>
  <c r="I23" i="17" s="1"/>
  <c r="F24" i="17"/>
  <c r="H24" i="17"/>
  <c r="I24" i="17" s="1"/>
  <c r="F25" i="17"/>
  <c r="H25" i="17"/>
  <c r="I25" i="17" s="1"/>
  <c r="H18" i="17"/>
  <c r="I18" i="17" s="1"/>
  <c r="F18" i="17"/>
  <c r="H17" i="17"/>
  <c r="F17" i="17"/>
  <c r="I17" i="17" s="1"/>
  <c r="I16" i="17"/>
  <c r="H16" i="17"/>
  <c r="F16" i="17"/>
  <c r="I15" i="17"/>
  <c r="H15" i="17"/>
  <c r="F15" i="17"/>
  <c r="F6" i="17"/>
  <c r="H6" i="17"/>
  <c r="I6" i="17" s="1"/>
  <c r="F7" i="17"/>
  <c r="H7" i="17"/>
  <c r="I7" i="17" s="1"/>
  <c r="F8" i="17"/>
  <c r="H8" i="17"/>
  <c r="I8" i="17" s="1"/>
  <c r="H5" i="17"/>
  <c r="I5" i="17" s="1"/>
  <c r="F5" i="17"/>
  <c r="F48" i="10"/>
  <c r="H48" i="10"/>
  <c r="I48" i="10" s="1"/>
  <c r="F49" i="10"/>
  <c r="H49" i="10"/>
  <c r="I49" i="10" s="1"/>
  <c r="F50" i="10"/>
  <c r="H50" i="10"/>
  <c r="I50" i="10" s="1"/>
  <c r="F51" i="10"/>
  <c r="I51" i="10" s="1"/>
  <c r="H51" i="10"/>
  <c r="F52" i="10"/>
  <c r="I52" i="10" s="1"/>
  <c r="H52" i="10"/>
  <c r="F53" i="10"/>
  <c r="H53" i="10"/>
  <c r="I53" i="10" s="1"/>
  <c r="F54" i="10"/>
  <c r="H54" i="10"/>
  <c r="I54" i="10"/>
  <c r="F55" i="10"/>
  <c r="H55" i="10"/>
  <c r="I55" i="10"/>
  <c r="F56" i="10"/>
  <c r="H56" i="10"/>
  <c r="I56" i="10" s="1"/>
  <c r="F57" i="10"/>
  <c r="H57" i="10"/>
  <c r="I57" i="10" s="1"/>
  <c r="F58" i="10"/>
  <c r="H58" i="10"/>
  <c r="I58" i="10" s="1"/>
  <c r="F59" i="10"/>
  <c r="H59" i="10"/>
  <c r="I59" i="10"/>
  <c r="F60" i="10"/>
  <c r="I60" i="10" s="1"/>
  <c r="H60" i="10"/>
  <c r="F61" i="10"/>
  <c r="H61" i="10"/>
  <c r="I61" i="10" s="1"/>
  <c r="F62" i="10"/>
  <c r="H62" i="10"/>
  <c r="I62" i="10"/>
  <c r="F63" i="10"/>
  <c r="H63" i="10"/>
  <c r="I63" i="10"/>
  <c r="F64" i="10"/>
  <c r="H64" i="10"/>
  <c r="I64" i="10" s="1"/>
  <c r="F65" i="10"/>
  <c r="H65" i="10"/>
  <c r="I65" i="10" s="1"/>
  <c r="F66" i="10"/>
  <c r="H66" i="10"/>
  <c r="I66" i="10" s="1"/>
  <c r="F67" i="10"/>
  <c r="H67" i="10"/>
  <c r="I67" i="10"/>
  <c r="F68" i="10"/>
  <c r="I68" i="10" s="1"/>
  <c r="H68" i="10"/>
  <c r="F69" i="10"/>
  <c r="H69" i="10"/>
  <c r="I69" i="10" s="1"/>
  <c r="F70" i="10"/>
  <c r="H70" i="10"/>
  <c r="I70" i="10"/>
  <c r="F71" i="10"/>
  <c r="H71" i="10"/>
  <c r="I71" i="10"/>
  <c r="F72" i="10"/>
  <c r="H72" i="10"/>
  <c r="I72" i="10" s="1"/>
  <c r="F73" i="10"/>
  <c r="H73" i="10"/>
  <c r="I73" i="10" s="1"/>
  <c r="F74" i="10"/>
  <c r="H74" i="10"/>
  <c r="I74" i="10" s="1"/>
  <c r="F75" i="10"/>
  <c r="H75" i="10"/>
  <c r="I75" i="10"/>
  <c r="F76" i="10"/>
  <c r="I76" i="10" s="1"/>
  <c r="H76" i="10"/>
  <c r="F77" i="10"/>
  <c r="H77" i="10"/>
  <c r="I77" i="10" s="1"/>
  <c r="F78" i="10"/>
  <c r="H78" i="10"/>
  <c r="I78" i="10"/>
  <c r="F79" i="10"/>
  <c r="H79" i="10"/>
  <c r="I79" i="10"/>
  <c r="F80" i="10"/>
  <c r="H80" i="10"/>
  <c r="I80" i="10" s="1"/>
  <c r="F81" i="10"/>
  <c r="H81" i="10"/>
  <c r="I81" i="10" s="1"/>
  <c r="F82" i="10"/>
  <c r="H82" i="10"/>
  <c r="I82" i="10" s="1"/>
  <c r="F83" i="10"/>
  <c r="H83" i="10"/>
  <c r="I83" i="10"/>
  <c r="F84" i="10"/>
  <c r="H84" i="10"/>
  <c r="I84" i="10" s="1"/>
  <c r="F85" i="10"/>
  <c r="H85" i="10"/>
  <c r="I85" i="10" s="1"/>
  <c r="F86" i="10"/>
  <c r="H86" i="10"/>
  <c r="I86" i="10"/>
  <c r="F87" i="10"/>
  <c r="H87" i="10"/>
  <c r="I87" i="10"/>
  <c r="F88" i="10"/>
  <c r="H88" i="10"/>
  <c r="I88" i="10" s="1"/>
  <c r="F89" i="10"/>
  <c r="H89" i="10"/>
  <c r="I89" i="10" s="1"/>
  <c r="F90" i="10"/>
  <c r="H90" i="10"/>
  <c r="I90" i="10" s="1"/>
  <c r="F91" i="10"/>
  <c r="H91" i="10"/>
  <c r="I91" i="10"/>
  <c r="F92" i="10"/>
  <c r="H92" i="10"/>
  <c r="I92" i="10" s="1"/>
  <c r="F93" i="10"/>
  <c r="H93" i="10"/>
  <c r="I93" i="10" s="1"/>
  <c r="F94" i="10"/>
  <c r="H94" i="10"/>
  <c r="I94" i="10"/>
  <c r="F95" i="10"/>
  <c r="H95" i="10"/>
  <c r="I95" i="10"/>
  <c r="F96" i="10"/>
  <c r="H96" i="10"/>
  <c r="I96" i="10" s="1"/>
  <c r="F97" i="10"/>
  <c r="H97" i="10"/>
  <c r="I97" i="10" s="1"/>
  <c r="F98" i="10"/>
  <c r="H98" i="10"/>
  <c r="I98" i="10" s="1"/>
  <c r="F99" i="10"/>
  <c r="H99" i="10"/>
  <c r="I99" i="10"/>
  <c r="F100" i="10"/>
  <c r="H100" i="10"/>
  <c r="I100" i="10" s="1"/>
  <c r="F101" i="10"/>
  <c r="H101" i="10"/>
  <c r="I101" i="10" s="1"/>
  <c r="F102" i="10"/>
  <c r="H102" i="10"/>
  <c r="I102" i="10"/>
  <c r="F103" i="10"/>
  <c r="H103" i="10"/>
  <c r="I103" i="10"/>
  <c r="F104" i="10"/>
  <c r="H104" i="10"/>
  <c r="I104" i="10" s="1"/>
  <c r="F105" i="10"/>
  <c r="H105" i="10"/>
  <c r="I105" i="10" s="1"/>
  <c r="F106" i="10"/>
  <c r="H106" i="10"/>
  <c r="I106" i="10" s="1"/>
  <c r="F107" i="10"/>
  <c r="H107" i="10"/>
  <c r="I107" i="10"/>
  <c r="F108" i="10"/>
  <c r="I108" i="10" s="1"/>
  <c r="H108" i="10"/>
  <c r="F109" i="10"/>
  <c r="H109" i="10"/>
  <c r="I109" i="10" s="1"/>
  <c r="F110" i="10"/>
  <c r="H110" i="10"/>
  <c r="I110" i="10"/>
  <c r="F111" i="10"/>
  <c r="H111" i="10"/>
  <c r="I111" i="10"/>
  <c r="F112" i="10"/>
  <c r="H112" i="10"/>
  <c r="I112" i="10" s="1"/>
  <c r="H47" i="10"/>
  <c r="I47" i="10" s="1"/>
  <c r="F47" i="10"/>
  <c r="F28" i="10"/>
  <c r="H28" i="10"/>
  <c r="I28" i="10"/>
  <c r="F29" i="10"/>
  <c r="H29" i="10"/>
  <c r="I29" i="10" s="1"/>
  <c r="F30" i="10"/>
  <c r="H30" i="10"/>
  <c r="I30" i="10" s="1"/>
  <c r="F31" i="10"/>
  <c r="H31" i="10"/>
  <c r="I31" i="10" s="1"/>
  <c r="F32" i="10"/>
  <c r="H32" i="10"/>
  <c r="I32" i="10"/>
  <c r="F33" i="10"/>
  <c r="H33" i="10"/>
  <c r="I33" i="10" s="1"/>
  <c r="F34" i="10"/>
  <c r="H34" i="10"/>
  <c r="I34" i="10"/>
  <c r="F35" i="10"/>
  <c r="H35" i="10"/>
  <c r="I35" i="10"/>
  <c r="F36" i="10"/>
  <c r="H36" i="10"/>
  <c r="I36" i="10"/>
  <c r="F37" i="10"/>
  <c r="H37" i="10"/>
  <c r="I37" i="10" s="1"/>
  <c r="F38" i="10"/>
  <c r="H38" i="10"/>
  <c r="I38" i="10" s="1"/>
  <c r="F39" i="10"/>
  <c r="H39" i="10"/>
  <c r="I39" i="10" s="1"/>
  <c r="F40" i="10"/>
  <c r="H40" i="10"/>
  <c r="I40" i="10"/>
  <c r="F41" i="10"/>
  <c r="I41" i="10" s="1"/>
  <c r="H41" i="10"/>
  <c r="F42" i="10"/>
  <c r="H42" i="10"/>
  <c r="I42" i="10"/>
  <c r="F43" i="10"/>
  <c r="H43" i="10"/>
  <c r="I43" i="10"/>
  <c r="F44" i="10"/>
  <c r="H44" i="10"/>
  <c r="I44" i="10"/>
  <c r="F45" i="10"/>
  <c r="H45" i="10"/>
  <c r="I45" i="10" s="1"/>
  <c r="H27" i="10"/>
  <c r="I27" i="10" s="1"/>
  <c r="F27" i="10"/>
  <c r="F6" i="10"/>
  <c r="H6" i="10"/>
  <c r="I6" i="10" s="1"/>
  <c r="F7" i="10"/>
  <c r="H7" i="10"/>
  <c r="I7" i="10" s="1"/>
  <c r="F8" i="10"/>
  <c r="H8" i="10"/>
  <c r="I8" i="10" s="1"/>
  <c r="F9" i="10"/>
  <c r="I9" i="10" s="1"/>
  <c r="H9" i="10"/>
  <c r="F10" i="10"/>
  <c r="H10" i="10"/>
  <c r="I10" i="10"/>
  <c r="F11" i="10"/>
  <c r="I11" i="10" s="1"/>
  <c r="H11" i="10"/>
  <c r="F12" i="10"/>
  <c r="H12" i="10"/>
  <c r="I12" i="10"/>
  <c r="F13" i="10"/>
  <c r="H13" i="10"/>
  <c r="I13" i="10"/>
  <c r="F14" i="10"/>
  <c r="H14" i="10"/>
  <c r="I14" i="10" s="1"/>
  <c r="F15" i="10"/>
  <c r="H15" i="10"/>
  <c r="I15" i="10" s="1"/>
  <c r="F16" i="10"/>
  <c r="H16" i="10"/>
  <c r="I16" i="10" s="1"/>
  <c r="F17" i="10"/>
  <c r="H17" i="10"/>
  <c r="I17" i="10" s="1"/>
  <c r="F18" i="10"/>
  <c r="H18" i="10"/>
  <c r="I18" i="10"/>
  <c r="F19" i="10"/>
  <c r="I19" i="10" s="1"/>
  <c r="H19" i="10"/>
  <c r="F20" i="10"/>
  <c r="H20" i="10"/>
  <c r="I20" i="10"/>
  <c r="I5" i="10"/>
  <c r="H5" i="10"/>
  <c r="F5" i="10"/>
  <c r="F54" i="9"/>
  <c r="H54" i="9"/>
  <c r="I54" i="9" s="1"/>
  <c r="F55" i="9"/>
  <c r="H55" i="9"/>
  <c r="I55" i="9" s="1"/>
  <c r="F56" i="9"/>
  <c r="H56" i="9"/>
  <c r="I56" i="9" s="1"/>
  <c r="F57" i="9"/>
  <c r="H57" i="9"/>
  <c r="I57" i="9" s="1"/>
  <c r="F58" i="9"/>
  <c r="H58" i="9"/>
  <c r="I58" i="9" s="1"/>
  <c r="F59" i="9"/>
  <c r="H59" i="9"/>
  <c r="I59" i="9" s="1"/>
  <c r="F60" i="9"/>
  <c r="H60" i="9"/>
  <c r="I60" i="9"/>
  <c r="F61" i="9"/>
  <c r="H61" i="9"/>
  <c r="I61" i="9"/>
  <c r="F62" i="9"/>
  <c r="H62" i="9"/>
  <c r="I62" i="9"/>
  <c r="F63" i="9"/>
  <c r="H63" i="9"/>
  <c r="I63" i="9" s="1"/>
  <c r="F64" i="9"/>
  <c r="H64" i="9"/>
  <c r="I64" i="9" s="1"/>
  <c r="F65" i="9"/>
  <c r="H65" i="9"/>
  <c r="I65" i="9" s="1"/>
  <c r="F66" i="9"/>
  <c r="H66" i="9"/>
  <c r="I66" i="9" s="1"/>
  <c r="F67" i="9"/>
  <c r="H67" i="9"/>
  <c r="I67" i="9" s="1"/>
  <c r="F68" i="9"/>
  <c r="H68" i="9"/>
  <c r="I68" i="9"/>
  <c r="F69" i="9"/>
  <c r="H69" i="9"/>
  <c r="I69" i="9"/>
  <c r="F70" i="9"/>
  <c r="H70" i="9"/>
  <c r="I70" i="9"/>
  <c r="F71" i="9"/>
  <c r="H71" i="9"/>
  <c r="I71" i="9" s="1"/>
  <c r="F72" i="9"/>
  <c r="H72" i="9"/>
  <c r="I72" i="9" s="1"/>
  <c r="F73" i="9"/>
  <c r="H73" i="9"/>
  <c r="I73" i="9" s="1"/>
  <c r="F74" i="9"/>
  <c r="H74" i="9"/>
  <c r="I74" i="9" s="1"/>
  <c r="F75" i="9"/>
  <c r="H75" i="9"/>
  <c r="I75" i="9" s="1"/>
  <c r="F76" i="9"/>
  <c r="H76" i="9"/>
  <c r="I76" i="9"/>
  <c r="F77" i="9"/>
  <c r="H77" i="9"/>
  <c r="I77" i="9"/>
  <c r="F78" i="9"/>
  <c r="H78" i="9"/>
  <c r="I78" i="9"/>
  <c r="F79" i="9"/>
  <c r="H79" i="9"/>
  <c r="I79" i="9" s="1"/>
  <c r="F80" i="9"/>
  <c r="H80" i="9"/>
  <c r="I80" i="9" s="1"/>
  <c r="F81" i="9"/>
  <c r="H81" i="9"/>
  <c r="I81" i="9" s="1"/>
  <c r="F82" i="9"/>
  <c r="H82" i="9"/>
  <c r="I82" i="9" s="1"/>
  <c r="F83" i="9"/>
  <c r="I83" i="9" s="1"/>
  <c r="H83" i="9"/>
  <c r="F84" i="9"/>
  <c r="H84" i="9"/>
  <c r="I84" i="9"/>
  <c r="F85" i="9"/>
  <c r="H85" i="9"/>
  <c r="I85" i="9"/>
  <c r="F86" i="9"/>
  <c r="H86" i="9"/>
  <c r="I86" i="9"/>
  <c r="F87" i="9"/>
  <c r="H87" i="9"/>
  <c r="I87" i="9" s="1"/>
  <c r="F88" i="9"/>
  <c r="H88" i="9"/>
  <c r="I88" i="9" s="1"/>
  <c r="F89" i="9"/>
  <c r="H89" i="9"/>
  <c r="I89" i="9" s="1"/>
  <c r="F90" i="9"/>
  <c r="H90" i="9"/>
  <c r="I90" i="9" s="1"/>
  <c r="F91" i="9"/>
  <c r="H91" i="9"/>
  <c r="I91" i="9" s="1"/>
  <c r="F92" i="9"/>
  <c r="H92" i="9"/>
  <c r="I92" i="9"/>
  <c r="F93" i="9"/>
  <c r="H93" i="9"/>
  <c r="I93" i="9"/>
  <c r="F94" i="9"/>
  <c r="H94" i="9"/>
  <c r="I94" i="9" s="1"/>
  <c r="F95" i="9"/>
  <c r="H95" i="9"/>
  <c r="I95" i="9" s="1"/>
  <c r="F96" i="9"/>
  <c r="H96" i="9"/>
  <c r="I96" i="9" s="1"/>
  <c r="F97" i="9"/>
  <c r="H97" i="9"/>
  <c r="I97" i="9" s="1"/>
  <c r="F98" i="9"/>
  <c r="H98" i="9"/>
  <c r="I98" i="9" s="1"/>
  <c r="F99" i="9"/>
  <c r="I99" i="9" s="1"/>
  <c r="H99" i="9"/>
  <c r="F100" i="9"/>
  <c r="H100" i="9"/>
  <c r="I100" i="9"/>
  <c r="F101" i="9"/>
  <c r="H101" i="9"/>
  <c r="I101" i="9"/>
  <c r="F102" i="9"/>
  <c r="H102" i="9"/>
  <c r="I102" i="9" s="1"/>
  <c r="F103" i="9"/>
  <c r="H103" i="9"/>
  <c r="I103" i="9" s="1"/>
  <c r="F104" i="9"/>
  <c r="H104" i="9"/>
  <c r="I104" i="9" s="1"/>
  <c r="F105" i="9"/>
  <c r="H105" i="9"/>
  <c r="I105" i="9"/>
  <c r="F106" i="9"/>
  <c r="H106" i="9"/>
  <c r="I106" i="9" s="1"/>
  <c r="F107" i="9"/>
  <c r="H107" i="9"/>
  <c r="I107" i="9" s="1"/>
  <c r="F108" i="9"/>
  <c r="H108" i="9"/>
  <c r="I108" i="9" s="1"/>
  <c r="F109" i="9"/>
  <c r="H109" i="9"/>
  <c r="I109" i="9"/>
  <c r="F110" i="9"/>
  <c r="H110" i="9"/>
  <c r="I110" i="9" s="1"/>
  <c r="F111" i="9"/>
  <c r="H111" i="9"/>
  <c r="I111" i="9" s="1"/>
  <c r="I53" i="9"/>
  <c r="H53" i="9"/>
  <c r="F53" i="9"/>
  <c r="F27" i="9"/>
  <c r="H27" i="9"/>
  <c r="I27" i="9" s="1"/>
  <c r="F28" i="9"/>
  <c r="H28" i="9"/>
  <c r="I28" i="9" s="1"/>
  <c r="F29" i="9"/>
  <c r="H29" i="9"/>
  <c r="I29" i="9" s="1"/>
  <c r="F30" i="9"/>
  <c r="H30" i="9"/>
  <c r="I30" i="9" s="1"/>
  <c r="F31" i="9"/>
  <c r="H31" i="9"/>
  <c r="I31" i="9"/>
  <c r="F32" i="9"/>
  <c r="H32" i="9"/>
  <c r="I32" i="9" s="1"/>
  <c r="F33" i="9"/>
  <c r="H33" i="9"/>
  <c r="I33" i="9"/>
  <c r="F34" i="9"/>
  <c r="H34" i="9"/>
  <c r="I34" i="9"/>
  <c r="F35" i="9"/>
  <c r="H35" i="9"/>
  <c r="I35" i="9" s="1"/>
  <c r="F36" i="9"/>
  <c r="H36" i="9"/>
  <c r="I36" i="9" s="1"/>
  <c r="F37" i="9"/>
  <c r="H37" i="9"/>
  <c r="I37" i="9" s="1"/>
  <c r="F38" i="9"/>
  <c r="I38" i="9" s="1"/>
  <c r="H38" i="9"/>
  <c r="F39" i="9"/>
  <c r="H39" i="9"/>
  <c r="I39" i="9"/>
  <c r="F40" i="9"/>
  <c r="I40" i="9" s="1"/>
  <c r="H40" i="9"/>
  <c r="F41" i="9"/>
  <c r="H41" i="9"/>
  <c r="I41" i="9"/>
  <c r="F42" i="9"/>
  <c r="H42" i="9"/>
  <c r="I42" i="9"/>
  <c r="F43" i="9"/>
  <c r="H43" i="9"/>
  <c r="I43" i="9" s="1"/>
  <c r="F44" i="9"/>
  <c r="H44" i="9"/>
  <c r="I44" i="9" s="1"/>
  <c r="F45" i="9"/>
  <c r="H45" i="9"/>
  <c r="I45" i="9" s="1"/>
  <c r="F46" i="9"/>
  <c r="H46" i="9"/>
  <c r="I46" i="9" s="1"/>
  <c r="F47" i="9"/>
  <c r="H47" i="9"/>
  <c r="I47" i="9"/>
  <c r="F48" i="9"/>
  <c r="I48" i="9" s="1"/>
  <c r="H48" i="9"/>
  <c r="F49" i="9"/>
  <c r="H49" i="9"/>
  <c r="I49" i="9"/>
  <c r="F50" i="9"/>
  <c r="H50" i="9"/>
  <c r="I50" i="9"/>
  <c r="F51" i="9"/>
  <c r="H51" i="9"/>
  <c r="I51" i="9" s="1"/>
  <c r="H26" i="9"/>
  <c r="I26" i="9" s="1"/>
  <c r="F26" i="9"/>
  <c r="F6" i="9"/>
  <c r="H6" i="9"/>
  <c r="I6" i="9" s="1"/>
  <c r="F7" i="9"/>
  <c r="H7" i="9"/>
  <c r="I7" i="9" s="1"/>
  <c r="F8" i="9"/>
  <c r="H8" i="9"/>
  <c r="I8" i="9" s="1"/>
  <c r="F9" i="9"/>
  <c r="H9" i="9"/>
  <c r="I9" i="9"/>
  <c r="F10" i="9"/>
  <c r="H10" i="9"/>
  <c r="I10" i="9"/>
  <c r="F11" i="9"/>
  <c r="I11" i="9" s="1"/>
  <c r="H11" i="9"/>
  <c r="F12" i="9"/>
  <c r="H12" i="9"/>
  <c r="I12" i="9" s="1"/>
  <c r="F13" i="9"/>
  <c r="H13" i="9"/>
  <c r="I13" i="9"/>
  <c r="F14" i="9"/>
  <c r="H14" i="9"/>
  <c r="I14" i="9" s="1"/>
  <c r="F15" i="9"/>
  <c r="H15" i="9"/>
  <c r="I15" i="9" s="1"/>
  <c r="F16" i="9"/>
  <c r="H16" i="9"/>
  <c r="I16" i="9" s="1"/>
  <c r="F17" i="9"/>
  <c r="H17" i="9"/>
  <c r="I17" i="9"/>
  <c r="F18" i="9"/>
  <c r="H18" i="9"/>
  <c r="I18" i="9"/>
  <c r="F19" i="9"/>
  <c r="I19" i="9" s="1"/>
  <c r="H19" i="9"/>
  <c r="H5" i="9"/>
  <c r="I5" i="9" s="1"/>
  <c r="F5" i="9"/>
  <c r="I46" i="16"/>
  <c r="H46" i="16"/>
  <c r="H21" i="16"/>
  <c r="I53" i="16"/>
  <c r="H53" i="16"/>
  <c r="F53" i="16"/>
  <c r="H52" i="16"/>
  <c r="F52" i="16"/>
  <c r="H51" i="16"/>
  <c r="I51" i="16" s="1"/>
  <c r="F51" i="16"/>
  <c r="H50" i="16"/>
  <c r="I50" i="16" s="1"/>
  <c r="F50" i="16"/>
  <c r="H49" i="16"/>
  <c r="F49" i="16"/>
  <c r="I49" i="16" s="1"/>
  <c r="I48" i="16"/>
  <c r="H48" i="16"/>
  <c r="F48" i="16"/>
  <c r="H47" i="16"/>
  <c r="F47" i="16"/>
  <c r="F46" i="16"/>
  <c r="H45" i="16"/>
  <c r="I45" i="16" s="1"/>
  <c r="F45" i="16"/>
  <c r="H44" i="16"/>
  <c r="F44" i="16"/>
  <c r="I43" i="16"/>
  <c r="H43" i="16"/>
  <c r="F43" i="16"/>
  <c r="H42" i="16"/>
  <c r="F42" i="16"/>
  <c r="H41" i="16"/>
  <c r="F41" i="16"/>
  <c r="I41" i="16" s="1"/>
  <c r="H40" i="16"/>
  <c r="I40" i="16" s="1"/>
  <c r="F40" i="16"/>
  <c r="H39" i="16"/>
  <c r="F39" i="16"/>
  <c r="H38" i="16"/>
  <c r="I38" i="16" s="1"/>
  <c r="F38" i="16"/>
  <c r="H37" i="16"/>
  <c r="I37" i="16" s="1"/>
  <c r="F37" i="16"/>
  <c r="H36" i="16"/>
  <c r="F36" i="16"/>
  <c r="H35" i="16"/>
  <c r="I35" i="16" s="1"/>
  <c r="F35" i="16"/>
  <c r="H34" i="16"/>
  <c r="F34" i="16"/>
  <c r="H33" i="16"/>
  <c r="F33" i="16"/>
  <c r="H32" i="16"/>
  <c r="I32" i="16" s="1"/>
  <c r="F32" i="16"/>
  <c r="H31" i="16"/>
  <c r="F31" i="16"/>
  <c r="H30" i="16"/>
  <c r="F30" i="16"/>
  <c r="H29" i="16"/>
  <c r="I29" i="16" s="1"/>
  <c r="F29" i="16"/>
  <c r="H28" i="16"/>
  <c r="I28" i="16" s="1"/>
  <c r="F28" i="16"/>
  <c r="H27" i="16"/>
  <c r="I27" i="16" s="1"/>
  <c r="F27" i="16"/>
  <c r="H26" i="16"/>
  <c r="I26" i="16" s="1"/>
  <c r="F26" i="16"/>
  <c r="H25" i="16"/>
  <c r="F25" i="16"/>
  <c r="I25" i="16" s="1"/>
  <c r="H24" i="16"/>
  <c r="I24" i="16" s="1"/>
  <c r="F24" i="16"/>
  <c r="H23" i="16"/>
  <c r="I23" i="16" s="1"/>
  <c r="F23" i="16"/>
  <c r="H22" i="16"/>
  <c r="F22" i="16"/>
  <c r="I21" i="16"/>
  <c r="F21" i="16"/>
  <c r="H19" i="16"/>
  <c r="F19" i="16"/>
  <c r="H18" i="16"/>
  <c r="I18" i="16" s="1"/>
  <c r="F18" i="16"/>
  <c r="H17" i="16"/>
  <c r="I17" i="16" s="1"/>
  <c r="F17" i="16"/>
  <c r="H16" i="16"/>
  <c r="F16" i="16"/>
  <c r="I16" i="16" s="1"/>
  <c r="I15" i="16"/>
  <c r="H15" i="16"/>
  <c r="F15" i="16"/>
  <c r="H14" i="16"/>
  <c r="F14" i="16"/>
  <c r="H13" i="16"/>
  <c r="F13" i="16"/>
  <c r="H12" i="16"/>
  <c r="I12" i="16" s="1"/>
  <c r="F12" i="16"/>
  <c r="H11" i="16"/>
  <c r="F11" i="16"/>
  <c r="I10" i="16"/>
  <c r="H10" i="16"/>
  <c r="F10" i="16"/>
  <c r="H9" i="16"/>
  <c r="F9" i="16"/>
  <c r="H8" i="16"/>
  <c r="F8" i="16"/>
  <c r="I8" i="16" s="1"/>
  <c r="H7" i="16"/>
  <c r="I7" i="16" s="1"/>
  <c r="F7" i="16"/>
  <c r="H6" i="16"/>
  <c r="F6" i="16"/>
  <c r="F5" i="16"/>
  <c r="H5" i="16"/>
  <c r="F5" i="8"/>
  <c r="H5" i="8"/>
  <c r="I5" i="8"/>
  <c r="F6" i="8"/>
  <c r="H6" i="8"/>
  <c r="I6" i="8"/>
  <c r="F7" i="8"/>
  <c r="H7" i="8"/>
  <c r="I7" i="8" s="1"/>
  <c r="F8" i="8"/>
  <c r="H8" i="8"/>
  <c r="I8" i="8" s="1"/>
  <c r="F9" i="8"/>
  <c r="H9" i="8"/>
  <c r="I9" i="8"/>
  <c r="F10" i="8"/>
  <c r="H10" i="8"/>
  <c r="I10" i="8" s="1"/>
  <c r="I4" i="8"/>
  <c r="H4" i="8"/>
  <c r="F4" i="8"/>
  <c r="H6" i="7"/>
  <c r="F5" i="7"/>
  <c r="H5" i="7"/>
  <c r="I5" i="7" s="1"/>
  <c r="F6" i="7"/>
  <c r="I6" i="7"/>
  <c r="F7" i="7"/>
  <c r="H7" i="7"/>
  <c r="I7" i="7" s="1"/>
  <c r="F8" i="7"/>
  <c r="H8" i="7"/>
  <c r="I8" i="7"/>
  <c r="F9" i="7"/>
  <c r="H9" i="7"/>
  <c r="I9" i="7"/>
  <c r="H4" i="7"/>
  <c r="I4" i="7" s="1"/>
  <c r="F4" i="7"/>
  <c r="I37" i="6"/>
  <c r="H36" i="6"/>
  <c r="F36" i="6"/>
  <c r="H35" i="6"/>
  <c r="I35" i="6" s="1"/>
  <c r="F35" i="6"/>
  <c r="H34" i="6"/>
  <c r="F34" i="6"/>
  <c r="I33" i="6"/>
  <c r="H33" i="6"/>
  <c r="F33" i="6"/>
  <c r="I32" i="6"/>
  <c r="H32" i="6"/>
  <c r="F32" i="6"/>
  <c r="H31" i="6"/>
  <c r="F31" i="6"/>
  <c r="H30" i="6"/>
  <c r="I30" i="6" s="1"/>
  <c r="F30" i="6"/>
  <c r="H29" i="6"/>
  <c r="I29" i="6" s="1"/>
  <c r="F29" i="6"/>
  <c r="H28" i="6"/>
  <c r="F28" i="6"/>
  <c r="H27" i="6"/>
  <c r="F27" i="6"/>
  <c r="H26" i="6"/>
  <c r="F26" i="6"/>
  <c r="I25" i="6"/>
  <c r="H25" i="6"/>
  <c r="F25" i="6"/>
  <c r="H24" i="6"/>
  <c r="I24" i="6" s="1"/>
  <c r="F24" i="6"/>
  <c r="H23" i="6"/>
  <c r="F23" i="6"/>
  <c r="H22" i="6"/>
  <c r="I22" i="6" s="1"/>
  <c r="F22" i="6"/>
  <c r="H20" i="6"/>
  <c r="I20" i="6" s="1"/>
  <c r="F20" i="6"/>
  <c r="H19" i="6"/>
  <c r="I19" i="6" s="1"/>
  <c r="F19" i="6"/>
  <c r="H18" i="6"/>
  <c r="F18" i="6"/>
  <c r="H17" i="6"/>
  <c r="I17" i="6" s="1"/>
  <c r="F17" i="6"/>
  <c r="H16" i="6"/>
  <c r="I16" i="6" s="1"/>
  <c r="F16" i="6"/>
  <c r="H15" i="6"/>
  <c r="I15" i="6" s="1"/>
  <c r="F15" i="6"/>
  <c r="H14" i="6"/>
  <c r="I14" i="6" s="1"/>
  <c r="F14" i="6"/>
  <c r="H13" i="6"/>
  <c r="F13" i="6"/>
  <c r="I12" i="6"/>
  <c r="H12" i="6"/>
  <c r="F12" i="6"/>
  <c r="H11" i="6"/>
  <c r="I11" i="6" s="1"/>
  <c r="F11" i="6"/>
  <c r="H10" i="6"/>
  <c r="F10" i="6"/>
  <c r="H9" i="6"/>
  <c r="F9" i="6"/>
  <c r="H8" i="6"/>
  <c r="I8" i="6" s="1"/>
  <c r="F8" i="6"/>
  <c r="H7" i="6"/>
  <c r="F7" i="6"/>
  <c r="I7" i="6" s="1"/>
  <c r="H6" i="6"/>
  <c r="F6" i="6"/>
  <c r="H5" i="6"/>
  <c r="F5" i="6"/>
  <c r="I42" i="5"/>
  <c r="H42" i="5"/>
  <c r="F42" i="5"/>
  <c r="H41" i="5"/>
  <c r="I41" i="5" s="1"/>
  <c r="F41" i="5"/>
  <c r="H40" i="5"/>
  <c r="F40" i="5"/>
  <c r="H39" i="5"/>
  <c r="I39" i="5" s="1"/>
  <c r="F39" i="5"/>
  <c r="H38" i="5"/>
  <c r="F38" i="5"/>
  <c r="H37" i="5"/>
  <c r="I37" i="5" s="1"/>
  <c r="F37" i="5"/>
  <c r="H36" i="5"/>
  <c r="I36" i="5" s="1"/>
  <c r="F36" i="5"/>
  <c r="H35" i="5"/>
  <c r="I35" i="5" s="1"/>
  <c r="I43" i="5" s="1"/>
  <c r="C18" i="1" s="1"/>
  <c r="F35" i="5"/>
  <c r="H34" i="5"/>
  <c r="I34" i="5" s="1"/>
  <c r="F34" i="5"/>
  <c r="H33" i="5"/>
  <c r="I33" i="5" s="1"/>
  <c r="F33" i="5"/>
  <c r="H31" i="5"/>
  <c r="F31" i="5"/>
  <c r="H30" i="5"/>
  <c r="F30" i="5"/>
  <c r="I30" i="5" s="1"/>
  <c r="H29" i="5"/>
  <c r="I29" i="5" s="1"/>
  <c r="F29" i="5"/>
  <c r="H28" i="5"/>
  <c r="I28" i="5" s="1"/>
  <c r="F28" i="5"/>
  <c r="H27" i="5"/>
  <c r="I27" i="5" s="1"/>
  <c r="F27" i="5"/>
  <c r="H26" i="5"/>
  <c r="F26" i="5"/>
  <c r="H25" i="5"/>
  <c r="F25" i="5"/>
  <c r="I25" i="5" s="1"/>
  <c r="H24" i="5"/>
  <c r="I24" i="5" s="1"/>
  <c r="F24" i="5"/>
  <c r="H23" i="5"/>
  <c r="F23" i="5"/>
  <c r="I23" i="5" s="1"/>
  <c r="H22" i="5"/>
  <c r="I22" i="5" s="1"/>
  <c r="F22" i="5"/>
  <c r="H21" i="5"/>
  <c r="I21" i="5" s="1"/>
  <c r="F21" i="5"/>
  <c r="H20" i="5"/>
  <c r="I20" i="5" s="1"/>
  <c r="F20" i="5"/>
  <c r="H19" i="5"/>
  <c r="F19" i="5"/>
  <c r="I13" i="5"/>
  <c r="H12" i="5"/>
  <c r="F12" i="5"/>
  <c r="H11" i="5"/>
  <c r="F11" i="5"/>
  <c r="H10" i="5"/>
  <c r="I10" i="5" s="1"/>
  <c r="F10" i="5"/>
  <c r="H8" i="5"/>
  <c r="I8" i="5" s="1"/>
  <c r="F8" i="5"/>
  <c r="I7" i="5"/>
  <c r="H7" i="5"/>
  <c r="F7" i="5"/>
  <c r="H6" i="5"/>
  <c r="I6" i="5" s="1"/>
  <c r="F6" i="5"/>
  <c r="H5" i="5"/>
  <c r="F5" i="5"/>
  <c r="H52" i="15"/>
  <c r="F25" i="15"/>
  <c r="H25" i="15"/>
  <c r="I25" i="15" s="1"/>
  <c r="F26" i="15"/>
  <c r="H26" i="15"/>
  <c r="I26" i="15"/>
  <c r="F27" i="15"/>
  <c r="H27" i="15"/>
  <c r="I27" i="15" s="1"/>
  <c r="F28" i="15"/>
  <c r="H28" i="15"/>
  <c r="I28" i="15"/>
  <c r="F29" i="15"/>
  <c r="H29" i="15"/>
  <c r="I29" i="15"/>
  <c r="F30" i="15"/>
  <c r="H30" i="15"/>
  <c r="I30" i="15" s="1"/>
  <c r="F31" i="15"/>
  <c r="H31" i="15"/>
  <c r="I31" i="15" s="1"/>
  <c r="F32" i="15"/>
  <c r="H32" i="15"/>
  <c r="I32" i="15" s="1"/>
  <c r="F33" i="15"/>
  <c r="H33" i="15"/>
  <c r="I33" i="15" s="1"/>
  <c r="F34" i="15"/>
  <c r="H34" i="15"/>
  <c r="I34" i="15"/>
  <c r="F35" i="15"/>
  <c r="I35" i="15" s="1"/>
  <c r="H35" i="15"/>
  <c r="F36" i="15"/>
  <c r="I36" i="15" s="1"/>
  <c r="H36" i="15"/>
  <c r="F37" i="15"/>
  <c r="H37" i="15"/>
  <c r="I37" i="15"/>
  <c r="F38" i="15"/>
  <c r="H38" i="15"/>
  <c r="I38" i="15" s="1"/>
  <c r="F39" i="15"/>
  <c r="H39" i="15"/>
  <c r="I39" i="15" s="1"/>
  <c r="F40" i="15"/>
  <c r="H40" i="15"/>
  <c r="I40" i="15" s="1"/>
  <c r="F41" i="15"/>
  <c r="H41" i="15"/>
  <c r="I41" i="15" s="1"/>
  <c r="F42" i="15"/>
  <c r="H42" i="15"/>
  <c r="I42" i="15"/>
  <c r="F43" i="15"/>
  <c r="I43" i="15" s="1"/>
  <c r="H43" i="15"/>
  <c r="F44" i="15"/>
  <c r="H44" i="15"/>
  <c r="I44" i="15"/>
  <c r="F45" i="15"/>
  <c r="H45" i="15"/>
  <c r="I45" i="15"/>
  <c r="F46" i="15"/>
  <c r="H46" i="15"/>
  <c r="I46" i="15" s="1"/>
  <c r="F47" i="15"/>
  <c r="H47" i="15"/>
  <c r="I47" i="15" s="1"/>
  <c r="F48" i="15"/>
  <c r="H48" i="15"/>
  <c r="I48" i="15" s="1"/>
  <c r="F49" i="15"/>
  <c r="H49" i="15"/>
  <c r="I49" i="15" s="1"/>
  <c r="F50" i="15"/>
  <c r="H50" i="15"/>
  <c r="I50" i="15"/>
  <c r="F51" i="15"/>
  <c r="I51" i="15" s="1"/>
  <c r="H51" i="15"/>
  <c r="F52" i="15"/>
  <c r="I52" i="15"/>
  <c r="F53" i="15"/>
  <c r="H53" i="15"/>
  <c r="I53" i="15"/>
  <c r="F54" i="15"/>
  <c r="H54" i="15"/>
  <c r="I54" i="15" s="1"/>
  <c r="F55" i="15"/>
  <c r="H55" i="15"/>
  <c r="I55" i="15" s="1"/>
  <c r="F56" i="15"/>
  <c r="H56" i="15"/>
  <c r="I56" i="15" s="1"/>
  <c r="F57" i="15"/>
  <c r="H57" i="15"/>
  <c r="I57" i="15" s="1"/>
  <c r="F58" i="15"/>
  <c r="H58" i="15"/>
  <c r="I58" i="15"/>
  <c r="F59" i="15"/>
  <c r="I59" i="15" s="1"/>
  <c r="H59" i="15"/>
  <c r="H24" i="15"/>
  <c r="I24" i="15" s="1"/>
  <c r="F24" i="15"/>
  <c r="F5" i="15"/>
  <c r="H5" i="15"/>
  <c r="I5" i="15" s="1"/>
  <c r="F6" i="15"/>
  <c r="H6" i="15"/>
  <c r="I6" i="15"/>
  <c r="F7" i="15"/>
  <c r="I7" i="15" s="1"/>
  <c r="H7" i="15"/>
  <c r="F8" i="15"/>
  <c r="I8" i="15" s="1"/>
  <c r="H8" i="15"/>
  <c r="F9" i="15"/>
  <c r="H9" i="15"/>
  <c r="I9" i="15"/>
  <c r="F10" i="15"/>
  <c r="H10" i="15"/>
  <c r="I10" i="15"/>
  <c r="F11" i="15"/>
  <c r="H11" i="15"/>
  <c r="I11" i="15" s="1"/>
  <c r="F12" i="15"/>
  <c r="H12" i="15"/>
  <c r="I12" i="15" s="1"/>
  <c r="F13" i="15"/>
  <c r="H13" i="15"/>
  <c r="I13" i="15" s="1"/>
  <c r="F14" i="15"/>
  <c r="H14" i="15"/>
  <c r="I14" i="15"/>
  <c r="F15" i="15"/>
  <c r="I15" i="15" s="1"/>
  <c r="H15" i="15"/>
  <c r="F16" i="15"/>
  <c r="I16" i="15" s="1"/>
  <c r="H16" i="15"/>
  <c r="F17" i="15"/>
  <c r="H17" i="15"/>
  <c r="I17" i="15"/>
  <c r="F18" i="15"/>
  <c r="H18" i="15"/>
  <c r="I18" i="15"/>
  <c r="H4" i="15"/>
  <c r="I4" i="15" s="1"/>
  <c r="F4" i="15"/>
  <c r="I191" i="4"/>
  <c r="H190" i="4"/>
  <c r="I190" i="4" s="1"/>
  <c r="F190" i="4"/>
  <c r="H189" i="4"/>
  <c r="I189" i="4" s="1"/>
  <c r="F189" i="4"/>
  <c r="H188" i="4"/>
  <c r="I188" i="4" s="1"/>
  <c r="F188" i="4"/>
  <c r="I187" i="4"/>
  <c r="H187" i="4"/>
  <c r="F187" i="4"/>
  <c r="H186" i="4"/>
  <c r="I186" i="4" s="1"/>
  <c r="F186" i="4"/>
  <c r="H185" i="4"/>
  <c r="F185" i="4"/>
  <c r="H184" i="4"/>
  <c r="I184" i="4" s="1"/>
  <c r="F184" i="4"/>
  <c r="H183" i="4"/>
  <c r="F183" i="4"/>
  <c r="H182" i="4"/>
  <c r="I182" i="4" s="1"/>
  <c r="F182" i="4"/>
  <c r="H181" i="4"/>
  <c r="I181" i="4" s="1"/>
  <c r="F181" i="4"/>
  <c r="I180" i="4"/>
  <c r="H180" i="4"/>
  <c r="F180" i="4"/>
  <c r="H179" i="4"/>
  <c r="F179" i="4"/>
  <c r="I179" i="4" s="1"/>
  <c r="H178" i="4"/>
  <c r="F178" i="4"/>
  <c r="H177" i="4"/>
  <c r="I177" i="4" s="1"/>
  <c r="F177" i="4"/>
  <c r="H176" i="4"/>
  <c r="F176" i="4"/>
  <c r="H175" i="4"/>
  <c r="F175" i="4"/>
  <c r="H174" i="4"/>
  <c r="F174" i="4"/>
  <c r="I173" i="4"/>
  <c r="H173" i="4"/>
  <c r="F173" i="4"/>
  <c r="H172" i="4"/>
  <c r="I172" i="4" s="1"/>
  <c r="F172" i="4"/>
  <c r="H171" i="4"/>
  <c r="I171" i="4" s="1"/>
  <c r="F171" i="4"/>
  <c r="H170" i="4"/>
  <c r="I170" i="4" s="1"/>
  <c r="F170" i="4"/>
  <c r="H169" i="4"/>
  <c r="I169" i="4" s="1"/>
  <c r="F169" i="4"/>
  <c r="H168" i="4"/>
  <c r="F168" i="4"/>
  <c r="H167" i="4"/>
  <c r="I167" i="4" s="1"/>
  <c r="F167" i="4"/>
  <c r="H166" i="4"/>
  <c r="I166" i="4" s="1"/>
  <c r="F166" i="4"/>
  <c r="H165" i="4"/>
  <c r="F165" i="4"/>
  <c r="I165" i="4" s="1"/>
  <c r="H164" i="4"/>
  <c r="I164" i="4" s="1"/>
  <c r="F164" i="4"/>
  <c r="I163" i="4"/>
  <c r="H163" i="4"/>
  <c r="F163" i="4"/>
  <c r="H162" i="4"/>
  <c r="F162" i="4"/>
  <c r="H161" i="4"/>
  <c r="F161" i="4"/>
  <c r="H160" i="4"/>
  <c r="I160" i="4" s="1"/>
  <c r="F160" i="4"/>
  <c r="H159" i="4"/>
  <c r="F159" i="4"/>
  <c r="H158" i="4"/>
  <c r="F158" i="4"/>
  <c r="H157" i="4"/>
  <c r="I157" i="4" s="1"/>
  <c r="F157" i="4"/>
  <c r="H155" i="4"/>
  <c r="F155" i="4"/>
  <c r="I155" i="4" s="1"/>
  <c r="H154" i="4"/>
  <c r="I154" i="4" s="1"/>
  <c r="F154" i="4"/>
  <c r="H153" i="4"/>
  <c r="I153" i="4" s="1"/>
  <c r="F153" i="4"/>
  <c r="H152" i="4"/>
  <c r="I152" i="4" s="1"/>
  <c r="F152" i="4"/>
  <c r="H151" i="4"/>
  <c r="F151" i="4"/>
  <c r="H150" i="4"/>
  <c r="F150" i="4"/>
  <c r="H149" i="4"/>
  <c r="I149" i="4" s="1"/>
  <c r="F149" i="4"/>
  <c r="I148" i="4"/>
  <c r="H148" i="4"/>
  <c r="F148" i="4"/>
  <c r="H147" i="4"/>
  <c r="I147" i="4" s="1"/>
  <c r="F147" i="4"/>
  <c r="I146" i="4"/>
  <c r="H146" i="4"/>
  <c r="F146" i="4"/>
  <c r="H145" i="4"/>
  <c r="F145" i="4"/>
  <c r="H144" i="4"/>
  <c r="F144" i="4"/>
  <c r="H143" i="4"/>
  <c r="F143" i="4"/>
  <c r="H142" i="4"/>
  <c r="I142" i="4" s="1"/>
  <c r="F142" i="4"/>
  <c r="H141" i="4"/>
  <c r="I141" i="4" s="1"/>
  <c r="F141" i="4"/>
  <c r="H140" i="4"/>
  <c r="I140" i="4" s="1"/>
  <c r="F140" i="4"/>
  <c r="I139" i="4"/>
  <c r="H139" i="4"/>
  <c r="F139" i="4"/>
  <c r="I138" i="4"/>
  <c r="H138" i="4"/>
  <c r="F138" i="4"/>
  <c r="H137" i="4"/>
  <c r="F137" i="4"/>
  <c r="H136" i="4"/>
  <c r="I136" i="4" s="1"/>
  <c r="F136" i="4"/>
  <c r="H135" i="4"/>
  <c r="I135" i="4" s="1"/>
  <c r="F135" i="4"/>
  <c r="H134" i="4"/>
  <c r="I134" i="4" s="1"/>
  <c r="F134" i="4"/>
  <c r="H133" i="4"/>
  <c r="F133" i="4"/>
  <c r="I132" i="4"/>
  <c r="H132" i="4"/>
  <c r="F132" i="4"/>
  <c r="I131" i="4"/>
  <c r="H131" i="4"/>
  <c r="F131" i="4"/>
  <c r="H130" i="4"/>
  <c r="I130" i="4" s="1"/>
  <c r="F130" i="4"/>
  <c r="H129" i="4"/>
  <c r="I129" i="4" s="1"/>
  <c r="F129" i="4"/>
  <c r="H128" i="4"/>
  <c r="I128" i="4" s="1"/>
  <c r="F128" i="4"/>
  <c r="H127" i="4"/>
  <c r="F127" i="4"/>
  <c r="H126" i="4"/>
  <c r="F126" i="4"/>
  <c r="H125" i="4"/>
  <c r="I125" i="4" s="1"/>
  <c r="F125" i="4"/>
  <c r="I124" i="4"/>
  <c r="H124" i="4"/>
  <c r="F124" i="4"/>
  <c r="H123" i="4"/>
  <c r="I123" i="4" s="1"/>
  <c r="F123" i="4"/>
  <c r="I122" i="4"/>
  <c r="H122" i="4"/>
  <c r="F122" i="4"/>
  <c r="H121" i="4"/>
  <c r="I121" i="4" s="1"/>
  <c r="F121" i="4"/>
  <c r="H120" i="4"/>
  <c r="F120" i="4"/>
  <c r="H119" i="4"/>
  <c r="I119" i="4" s="1"/>
  <c r="F119" i="4"/>
  <c r="H117" i="4"/>
  <c r="I117" i="4" s="1"/>
  <c r="F117" i="4"/>
  <c r="H116" i="4"/>
  <c r="I116" i="4" s="1"/>
  <c r="F116" i="4"/>
  <c r="H115" i="4"/>
  <c r="I115" i="4" s="1"/>
  <c r="F115" i="4"/>
  <c r="I114" i="4"/>
  <c r="H114" i="4"/>
  <c r="F114" i="4"/>
  <c r="H113" i="4"/>
  <c r="F113" i="4"/>
  <c r="I113" i="4" s="1"/>
  <c r="H112" i="4"/>
  <c r="F112" i="4"/>
  <c r="H111" i="4"/>
  <c r="I111" i="4" s="1"/>
  <c r="F111" i="4"/>
  <c r="H110" i="4"/>
  <c r="F110" i="4"/>
  <c r="H109" i="4"/>
  <c r="F109" i="4"/>
  <c r="H108" i="4"/>
  <c r="F108" i="4"/>
  <c r="I107" i="4"/>
  <c r="H107" i="4"/>
  <c r="F107" i="4"/>
  <c r="H106" i="4"/>
  <c r="F106" i="4"/>
  <c r="I106" i="4" s="1"/>
  <c r="H105" i="4"/>
  <c r="I105" i="4" s="1"/>
  <c r="F105" i="4"/>
  <c r="H104" i="4"/>
  <c r="I104" i="4" s="1"/>
  <c r="F104" i="4"/>
  <c r="H103" i="4"/>
  <c r="I103" i="4" s="1"/>
  <c r="F103" i="4"/>
  <c r="H102" i="4"/>
  <c r="F102" i="4"/>
  <c r="H101" i="4"/>
  <c r="I101" i="4" s="1"/>
  <c r="F101" i="4"/>
  <c r="H100" i="4"/>
  <c r="I100" i="4" s="1"/>
  <c r="F100" i="4"/>
  <c r="H99" i="4"/>
  <c r="F99" i="4"/>
  <c r="I99" i="4" s="1"/>
  <c r="H98" i="4"/>
  <c r="I98" i="4" s="1"/>
  <c r="F98" i="4"/>
  <c r="I97" i="4"/>
  <c r="H97" i="4"/>
  <c r="F97" i="4"/>
  <c r="H96" i="4"/>
  <c r="F96" i="4"/>
  <c r="H95" i="4"/>
  <c r="F95" i="4"/>
  <c r="H94" i="4"/>
  <c r="I94" i="4" s="1"/>
  <c r="F94" i="4"/>
  <c r="H93" i="4"/>
  <c r="I93" i="4" s="1"/>
  <c r="F93" i="4"/>
  <c r="H92" i="4"/>
  <c r="F92" i="4"/>
  <c r="H91" i="4"/>
  <c r="I91" i="4" s="1"/>
  <c r="F91" i="4"/>
  <c r="I90" i="4"/>
  <c r="H90" i="4"/>
  <c r="F90" i="4"/>
  <c r="H89" i="4"/>
  <c r="I89" i="4" s="1"/>
  <c r="F89" i="4"/>
  <c r="H88" i="4"/>
  <c r="I88" i="4" s="1"/>
  <c r="F88" i="4"/>
  <c r="H87" i="4"/>
  <c r="I87" i="4" s="1"/>
  <c r="F87" i="4"/>
  <c r="H86" i="4"/>
  <c r="I86" i="4" s="1"/>
  <c r="F86" i="4"/>
  <c r="H85" i="4"/>
  <c r="F85" i="4"/>
  <c r="H84" i="4"/>
  <c r="I84" i="4" s="1"/>
  <c r="F84" i="4"/>
  <c r="I83" i="4"/>
  <c r="H83" i="4"/>
  <c r="F83" i="4"/>
  <c r="H82" i="4"/>
  <c r="I82" i="4" s="1"/>
  <c r="F82" i="4"/>
  <c r="I81" i="4"/>
  <c r="H81" i="4"/>
  <c r="F81" i="4"/>
  <c r="H80" i="4"/>
  <c r="I80" i="4" s="1"/>
  <c r="F80" i="4"/>
  <c r="H79" i="4"/>
  <c r="F79" i="4"/>
  <c r="H78" i="4"/>
  <c r="F78" i="4"/>
  <c r="H77" i="4"/>
  <c r="I77" i="4" s="1"/>
  <c r="F77" i="4"/>
  <c r="H75" i="4"/>
  <c r="I75" i="4" s="1"/>
  <c r="F75" i="4"/>
  <c r="H74" i="4"/>
  <c r="I74" i="4" s="1"/>
  <c r="F74" i="4"/>
  <c r="I73" i="4"/>
  <c r="H73" i="4"/>
  <c r="F73" i="4"/>
  <c r="I72" i="4"/>
  <c r="H72" i="4"/>
  <c r="F72" i="4"/>
  <c r="H71" i="4"/>
  <c r="F71" i="4"/>
  <c r="H70" i="4"/>
  <c r="I70" i="4" s="1"/>
  <c r="F70" i="4"/>
  <c r="H69" i="4"/>
  <c r="I69" i="4" s="1"/>
  <c r="F69" i="4"/>
  <c r="H68" i="4"/>
  <c r="I68" i="4" s="1"/>
  <c r="F68" i="4"/>
  <c r="H67" i="4"/>
  <c r="F67" i="4"/>
  <c r="H66" i="4"/>
  <c r="I66" i="4" s="1"/>
  <c r="F66" i="4"/>
  <c r="H65" i="4"/>
  <c r="I65" i="4" s="1"/>
  <c r="F65" i="4"/>
  <c r="H64" i="4"/>
  <c r="I64" i="4" s="1"/>
  <c r="F64" i="4"/>
  <c r="H63" i="4"/>
  <c r="I63" i="4" s="1"/>
  <c r="F63" i="4"/>
  <c r="H62" i="4"/>
  <c r="I62" i="4" s="1"/>
  <c r="F62" i="4"/>
  <c r="H61" i="4"/>
  <c r="F61" i="4"/>
  <c r="H60" i="4"/>
  <c r="F60" i="4"/>
  <c r="H59" i="4"/>
  <c r="I59" i="4" s="1"/>
  <c r="F59" i="4"/>
  <c r="I58" i="4"/>
  <c r="H58" i="4"/>
  <c r="F58" i="4"/>
  <c r="H57" i="4"/>
  <c r="I57" i="4" s="1"/>
  <c r="F57" i="4"/>
  <c r="I56" i="4"/>
  <c r="H56" i="4"/>
  <c r="F56" i="4"/>
  <c r="H55" i="4"/>
  <c r="I55" i="4" s="1"/>
  <c r="F55" i="4"/>
  <c r="H54" i="4"/>
  <c r="F54" i="4"/>
  <c r="H53" i="4"/>
  <c r="F53" i="4"/>
  <c r="H52" i="4"/>
  <c r="I52" i="4" s="1"/>
  <c r="F52" i="4"/>
  <c r="H51" i="4"/>
  <c r="I51" i="4" s="1"/>
  <c r="F51" i="4"/>
  <c r="H50" i="4"/>
  <c r="I50" i="4" s="1"/>
  <c r="F50" i="4"/>
  <c r="I49" i="4"/>
  <c r="H49" i="4"/>
  <c r="F49" i="4"/>
  <c r="H48" i="4"/>
  <c r="F48" i="4"/>
  <c r="I48" i="4" s="1"/>
  <c r="H47" i="4"/>
  <c r="F47" i="4"/>
  <c r="H46" i="4"/>
  <c r="I46" i="4" s="1"/>
  <c r="F46" i="4"/>
  <c r="H45" i="4"/>
  <c r="F45" i="4"/>
  <c r="H44" i="4"/>
  <c r="F44" i="4"/>
  <c r="H43" i="4"/>
  <c r="F43" i="4"/>
  <c r="I42" i="4"/>
  <c r="H42" i="4"/>
  <c r="F42" i="4"/>
  <c r="H41" i="4"/>
  <c r="I41" i="4" s="1"/>
  <c r="F41" i="4"/>
  <c r="H40" i="4"/>
  <c r="I40" i="4" s="1"/>
  <c r="F40" i="4"/>
  <c r="H39" i="4"/>
  <c r="I39" i="4" s="1"/>
  <c r="F39" i="4"/>
  <c r="H38" i="4"/>
  <c r="I38" i="4" s="1"/>
  <c r="F38" i="4"/>
  <c r="H31" i="4"/>
  <c r="F31" i="4"/>
  <c r="H30" i="4"/>
  <c r="F30" i="4"/>
  <c r="H29" i="4"/>
  <c r="F29" i="4"/>
  <c r="H28" i="4"/>
  <c r="F28" i="4"/>
  <c r="H27" i="4"/>
  <c r="I27" i="4" s="1"/>
  <c r="F27" i="4"/>
  <c r="H25" i="4"/>
  <c r="F25" i="4"/>
  <c r="H24" i="4"/>
  <c r="F24" i="4"/>
  <c r="H23" i="4"/>
  <c r="F23" i="4"/>
  <c r="H22" i="4"/>
  <c r="I22" i="4" s="1"/>
  <c r="F22" i="4"/>
  <c r="H21" i="4"/>
  <c r="F21" i="4"/>
  <c r="H19" i="4"/>
  <c r="I19" i="4" s="1"/>
  <c r="F19" i="4"/>
  <c r="H18" i="4"/>
  <c r="F18" i="4"/>
  <c r="H17" i="4"/>
  <c r="I17" i="4" s="1"/>
  <c r="F17" i="4"/>
  <c r="H16" i="4"/>
  <c r="F16" i="4"/>
  <c r="H15" i="4"/>
  <c r="I15" i="4" s="1"/>
  <c r="F15" i="4"/>
  <c r="H14" i="4"/>
  <c r="F14" i="4"/>
  <c r="H12" i="4"/>
  <c r="F12" i="4"/>
  <c r="H11" i="4"/>
  <c r="F11" i="4"/>
  <c r="H10" i="4"/>
  <c r="I10" i="4" s="1"/>
  <c r="F10" i="4"/>
  <c r="H9" i="4"/>
  <c r="F9" i="4"/>
  <c r="I9" i="4" s="1"/>
  <c r="H8" i="4"/>
  <c r="F8" i="4"/>
  <c r="H7" i="4"/>
  <c r="F7" i="4"/>
  <c r="H6" i="4"/>
  <c r="I6" i="4" s="1"/>
  <c r="F6" i="4"/>
  <c r="F5" i="4"/>
  <c r="H5" i="4"/>
  <c r="I5" i="4" s="1"/>
  <c r="F17" i="19"/>
  <c r="H17" i="19"/>
  <c r="I17" i="19" s="1"/>
  <c r="F18" i="19"/>
  <c r="H18" i="19"/>
  <c r="I18" i="19" s="1"/>
  <c r="F19" i="19"/>
  <c r="H19" i="19"/>
  <c r="I19" i="19"/>
  <c r="F20" i="19"/>
  <c r="I20" i="19" s="1"/>
  <c r="H20" i="19"/>
  <c r="F21" i="19"/>
  <c r="I21" i="19" s="1"/>
  <c r="H21" i="19"/>
  <c r="F22" i="19"/>
  <c r="H22" i="19"/>
  <c r="I22" i="19"/>
  <c r="F23" i="19"/>
  <c r="H23" i="19"/>
  <c r="I23" i="19"/>
  <c r="F24" i="19"/>
  <c r="H24" i="19"/>
  <c r="I24" i="19" s="1"/>
  <c r="F25" i="19"/>
  <c r="H25" i="19"/>
  <c r="I25" i="19" s="1"/>
  <c r="F26" i="19"/>
  <c r="H26" i="19"/>
  <c r="F27" i="19"/>
  <c r="H27" i="19"/>
  <c r="I27" i="19"/>
  <c r="F28" i="19"/>
  <c r="I28" i="19" s="1"/>
  <c r="H28" i="19"/>
  <c r="F29" i="19"/>
  <c r="I29" i="19" s="1"/>
  <c r="H29" i="19"/>
  <c r="F30" i="19"/>
  <c r="H30" i="19"/>
  <c r="I30" i="19"/>
  <c r="F31" i="19"/>
  <c r="H31" i="19"/>
  <c r="I31" i="19"/>
  <c r="F32" i="19"/>
  <c r="H32" i="19"/>
  <c r="I32" i="19" s="1"/>
  <c r="F33" i="19"/>
  <c r="H33" i="19"/>
  <c r="I33" i="19" s="1"/>
  <c r="I16" i="19"/>
  <c r="H16" i="19"/>
  <c r="F16" i="19"/>
  <c r="F5" i="19"/>
  <c r="H5" i="19"/>
  <c r="I5" i="19"/>
  <c r="F6" i="19"/>
  <c r="I6" i="19" s="1"/>
  <c r="H6" i="19"/>
  <c r="F7" i="19"/>
  <c r="H7" i="19"/>
  <c r="I7" i="19" s="1"/>
  <c r="F8" i="19"/>
  <c r="H8" i="19"/>
  <c r="I8" i="19"/>
  <c r="F9" i="19"/>
  <c r="H9" i="19"/>
  <c r="I9" i="19"/>
  <c r="F10" i="19"/>
  <c r="H10" i="19"/>
  <c r="I10" i="19" s="1"/>
  <c r="H4" i="19"/>
  <c r="I4" i="19" s="1"/>
  <c r="F4" i="19"/>
  <c r="F53" i="18"/>
  <c r="H53" i="18"/>
  <c r="H104" i="18"/>
  <c r="F104" i="18"/>
  <c r="H100" i="18"/>
  <c r="F100" i="18"/>
  <c r="H99" i="18"/>
  <c r="F99" i="18"/>
  <c r="H98" i="18"/>
  <c r="F98" i="18"/>
  <c r="H96" i="18"/>
  <c r="F96" i="18"/>
  <c r="H95" i="18"/>
  <c r="F95" i="18"/>
  <c r="H91" i="18"/>
  <c r="F91" i="18"/>
  <c r="H90" i="18"/>
  <c r="F90" i="18"/>
  <c r="H88" i="18"/>
  <c r="F88" i="18"/>
  <c r="H87" i="18"/>
  <c r="F87" i="18"/>
  <c r="H85" i="18"/>
  <c r="F85" i="18"/>
  <c r="H84" i="18"/>
  <c r="F84" i="18"/>
  <c r="H83" i="18"/>
  <c r="F83" i="18"/>
  <c r="H82" i="18"/>
  <c r="F82" i="18"/>
  <c r="H81" i="18"/>
  <c r="F81" i="18"/>
  <c r="H80" i="18"/>
  <c r="F80" i="18"/>
  <c r="H79" i="18"/>
  <c r="F79" i="18"/>
  <c r="H78" i="18"/>
  <c r="F78" i="18"/>
  <c r="H77" i="18"/>
  <c r="F77" i="18"/>
  <c r="H76" i="18"/>
  <c r="F76" i="18"/>
  <c r="H73" i="18"/>
  <c r="F73" i="18"/>
  <c r="H72" i="18"/>
  <c r="F72" i="18"/>
  <c r="H71" i="18"/>
  <c r="F71" i="18"/>
  <c r="H69" i="18"/>
  <c r="F69" i="18"/>
  <c r="H68" i="18"/>
  <c r="F68" i="18"/>
  <c r="H67" i="18"/>
  <c r="F67" i="18"/>
  <c r="H66" i="18"/>
  <c r="F66" i="18"/>
  <c r="H63" i="18"/>
  <c r="F63" i="18"/>
  <c r="H62" i="18"/>
  <c r="F62" i="18"/>
  <c r="H59" i="18"/>
  <c r="F59" i="18"/>
  <c r="H58" i="18"/>
  <c r="F58" i="18"/>
  <c r="H55" i="18"/>
  <c r="F55" i="18"/>
  <c r="H51" i="18"/>
  <c r="F51" i="18"/>
  <c r="H44" i="18"/>
  <c r="F44" i="18"/>
  <c r="H43" i="18"/>
  <c r="F43" i="18"/>
  <c r="H42" i="18"/>
  <c r="F42" i="18"/>
  <c r="H41" i="18"/>
  <c r="F41" i="18"/>
  <c r="H40" i="18"/>
  <c r="F40" i="18"/>
  <c r="H39" i="18"/>
  <c r="F39" i="18"/>
  <c r="H38" i="18"/>
  <c r="F38" i="18"/>
  <c r="H37" i="18"/>
  <c r="F37" i="18"/>
  <c r="H36" i="18"/>
  <c r="F36" i="18"/>
  <c r="H35" i="18"/>
  <c r="F35" i="18"/>
  <c r="H33" i="18"/>
  <c r="F33" i="18"/>
  <c r="H32" i="18"/>
  <c r="F32" i="18"/>
  <c r="H31" i="18"/>
  <c r="F31" i="18"/>
  <c r="H30" i="18"/>
  <c r="F30" i="18"/>
  <c r="H28" i="18"/>
  <c r="F28" i="18"/>
  <c r="H26" i="18"/>
  <c r="F26" i="18"/>
  <c r="H23" i="18"/>
  <c r="F23" i="18"/>
  <c r="H22" i="18"/>
  <c r="F22" i="18"/>
  <c r="H20" i="18"/>
  <c r="F20" i="18"/>
  <c r="H18" i="18"/>
  <c r="F18" i="18"/>
  <c r="H17" i="18"/>
  <c r="F17" i="18"/>
  <c r="H16" i="18"/>
  <c r="F16" i="18"/>
  <c r="H15" i="18"/>
  <c r="F15" i="18"/>
  <c r="H13" i="18"/>
  <c r="F13" i="18"/>
  <c r="H12" i="18"/>
  <c r="F12" i="18"/>
  <c r="H11" i="18"/>
  <c r="F11" i="18"/>
  <c r="H10" i="18"/>
  <c r="F10" i="18"/>
  <c r="H9" i="18"/>
  <c r="F9" i="18"/>
  <c r="H7" i="18"/>
  <c r="F7" i="18"/>
  <c r="H5" i="18"/>
  <c r="F5" i="18"/>
  <c r="I15" i="18" l="1"/>
  <c r="I38" i="18"/>
  <c r="I77" i="18"/>
  <c r="I7" i="18"/>
  <c r="I12" i="18"/>
  <c r="I17" i="18"/>
  <c r="I23" i="18"/>
  <c r="I31" i="18"/>
  <c r="I36" i="18"/>
  <c r="I40" i="18"/>
  <c r="I44" i="18"/>
  <c r="I26" i="19"/>
  <c r="I51" i="18"/>
  <c r="I5" i="18"/>
  <c r="I35" i="18"/>
  <c r="I100" i="18"/>
  <c r="I11" i="18"/>
  <c r="I16" i="18"/>
  <c r="I30" i="18"/>
  <c r="I43" i="18"/>
  <c r="I82" i="18"/>
  <c r="I22" i="18"/>
  <c r="I39" i="18"/>
  <c r="I87" i="18"/>
  <c r="I53" i="18"/>
  <c r="I78" i="18"/>
  <c r="I72" i="18"/>
  <c r="I59" i="18"/>
  <c r="I63" i="18"/>
  <c r="I69" i="18"/>
  <c r="I85" i="18"/>
  <c r="I91" i="18"/>
  <c r="I99" i="18"/>
  <c r="I18" i="18"/>
  <c r="I26" i="18"/>
  <c r="I32" i="18"/>
  <c r="I37" i="18"/>
  <c r="I41" i="18"/>
  <c r="I9" i="18"/>
  <c r="I13" i="18"/>
  <c r="I28" i="18"/>
  <c r="I73" i="18"/>
  <c r="I10" i="18"/>
  <c r="I20" i="18"/>
  <c r="I33" i="18"/>
  <c r="I42" i="18"/>
  <c r="I62" i="18"/>
  <c r="I68" i="18"/>
  <c r="I71" i="18"/>
  <c r="I8" i="20"/>
  <c r="I27" i="20"/>
  <c r="I41" i="20"/>
  <c r="I45" i="20"/>
  <c r="I60" i="20"/>
  <c r="I78" i="20"/>
  <c r="I97" i="20"/>
  <c r="I111" i="20"/>
  <c r="I116" i="20"/>
  <c r="I130" i="20"/>
  <c r="I149" i="20"/>
  <c r="I167" i="20"/>
  <c r="I182" i="20"/>
  <c r="I186" i="20"/>
  <c r="I200" i="20"/>
  <c r="I219" i="20"/>
  <c r="I238" i="20"/>
  <c r="I252" i="20"/>
  <c r="I256" i="20"/>
  <c r="I271" i="20"/>
  <c r="I289" i="20"/>
  <c r="I308" i="20"/>
  <c r="I322" i="20"/>
  <c r="I327" i="20"/>
  <c r="I341" i="20"/>
  <c r="I360" i="20"/>
  <c r="I5" i="20"/>
  <c r="I9" i="20"/>
  <c r="I23" i="20"/>
  <c r="I28" i="20"/>
  <c r="I42" i="20"/>
  <c r="I61" i="20"/>
  <c r="I79" i="20"/>
  <c r="I94" i="20"/>
  <c r="I98" i="20"/>
  <c r="I112" i="20"/>
  <c r="I131" i="20"/>
  <c r="I150" i="20"/>
  <c r="I164" i="20"/>
  <c r="I168" i="20"/>
  <c r="I183" i="20"/>
  <c r="I201" i="20"/>
  <c r="I220" i="20"/>
  <c r="I234" i="20"/>
  <c r="I239" i="20"/>
  <c r="I253" i="20"/>
  <c r="I272" i="20"/>
  <c r="I291" i="20"/>
  <c r="I305" i="20"/>
  <c r="I309" i="20"/>
  <c r="I324" i="20"/>
  <c r="I342" i="20"/>
  <c r="I361" i="20"/>
  <c r="I17" i="20"/>
  <c r="I35" i="20"/>
  <c r="I50" i="20"/>
  <c r="I54" i="20"/>
  <c r="I68" i="20"/>
  <c r="I87" i="20"/>
  <c r="I106" i="20"/>
  <c r="I120" i="20"/>
  <c r="I124" i="20"/>
  <c r="I139" i="20"/>
  <c r="I157" i="20"/>
  <c r="I176" i="20"/>
  <c r="I190" i="20"/>
  <c r="I195" i="20"/>
  <c r="I209" i="20"/>
  <c r="I228" i="20"/>
  <c r="I247" i="20"/>
  <c r="I261" i="20"/>
  <c r="I280" i="20"/>
  <c r="I298" i="20"/>
  <c r="I317" i="20"/>
  <c r="I331" i="20"/>
  <c r="I336" i="20"/>
  <c r="I350" i="20"/>
  <c r="I36" i="20"/>
  <c r="I51" i="20"/>
  <c r="I63" i="20"/>
  <c r="I69" i="20"/>
  <c r="I88" i="20"/>
  <c r="I107" i="20"/>
  <c r="I140" i="20"/>
  <c r="I177" i="20"/>
  <c r="I192" i="20"/>
  <c r="I210" i="20"/>
  <c r="I229" i="20"/>
  <c r="I243" i="20"/>
  <c r="I248" i="20"/>
  <c r="I262" i="20"/>
  <c r="I281" i="20"/>
  <c r="I299" i="20"/>
  <c r="I314" i="20"/>
  <c r="I318" i="20"/>
  <c r="I332" i="20"/>
  <c r="I351" i="20"/>
  <c r="I244" i="20"/>
  <c r="I263" i="20"/>
  <c r="I315" i="20"/>
  <c r="I333" i="20"/>
  <c r="I14" i="12"/>
  <c r="I18" i="12"/>
  <c r="I29" i="12"/>
  <c r="I33" i="12"/>
  <c r="I36" i="12"/>
  <c r="I50" i="12"/>
  <c r="I65" i="12"/>
  <c r="I87" i="12"/>
  <c r="I90" i="12"/>
  <c r="I15" i="12"/>
  <c r="I30" i="12"/>
  <c r="I37" i="12"/>
  <c r="I46" i="12"/>
  <c r="I61" i="12"/>
  <c r="I8" i="12"/>
  <c r="I23" i="12"/>
  <c r="I34" i="12"/>
  <c r="I66" i="12"/>
  <c r="I83" i="12"/>
  <c r="I16" i="12"/>
  <c r="I31" i="12"/>
  <c r="I39" i="12"/>
  <c r="I48" i="12"/>
  <c r="I52" i="12"/>
  <c r="I55" i="12"/>
  <c r="I71" i="12"/>
  <c r="I89" i="12"/>
  <c r="I6" i="12"/>
  <c r="I10" i="12"/>
  <c r="I21" i="12"/>
  <c r="I25" i="12"/>
  <c r="I53" i="12"/>
  <c r="I64" i="12"/>
  <c r="I86" i="12"/>
  <c r="I93" i="12"/>
  <c r="I12" i="11"/>
  <c r="I17" i="11"/>
  <c r="I35" i="11"/>
  <c r="I13" i="11"/>
  <c r="I36" i="11"/>
  <c r="I23" i="11"/>
  <c r="I28" i="11"/>
  <c r="I6" i="11"/>
  <c r="I25" i="11"/>
  <c r="I26" i="11"/>
  <c r="I5" i="11"/>
  <c r="I9" i="16"/>
  <c r="I30" i="16"/>
  <c r="I6" i="16"/>
  <c r="I34" i="16"/>
  <c r="I44" i="16"/>
  <c r="I19" i="16"/>
  <c r="I47" i="16"/>
  <c r="I13" i="16"/>
  <c r="I31" i="16"/>
  <c r="I14" i="16"/>
  <c r="I42" i="16"/>
  <c r="I52" i="16"/>
  <c r="I11" i="16"/>
  <c r="I22" i="16"/>
  <c r="I39" i="16"/>
  <c r="I5" i="16"/>
  <c r="I33" i="16"/>
  <c r="I36" i="16"/>
  <c r="I18" i="6"/>
  <c r="I36" i="6"/>
  <c r="I5" i="6"/>
  <c r="I23" i="6"/>
  <c r="I26" i="6"/>
  <c r="I6" i="6"/>
  <c r="I9" i="6"/>
  <c r="I27" i="6"/>
  <c r="I13" i="6"/>
  <c r="I34" i="6"/>
  <c r="I10" i="6"/>
  <c r="I28" i="6"/>
  <c r="I31" i="6"/>
  <c r="I40" i="5"/>
  <c r="I26" i="5"/>
  <c r="I38" i="5"/>
  <c r="I31" i="5"/>
  <c r="I19" i="5"/>
  <c r="I5" i="5"/>
  <c r="I11" i="5"/>
  <c r="I12" i="5"/>
  <c r="I47" i="4"/>
  <c r="I78" i="4"/>
  <c r="I95" i="4"/>
  <c r="I108" i="4"/>
  <c r="I54" i="4"/>
  <c r="I67" i="4"/>
  <c r="I71" i="4"/>
  <c r="I85" i="4"/>
  <c r="I102" i="4"/>
  <c r="I120" i="4"/>
  <c r="I133" i="4"/>
  <c r="I137" i="4"/>
  <c r="I150" i="4"/>
  <c r="I168" i="4"/>
  <c r="I185" i="4"/>
  <c r="I53" i="4"/>
  <c r="I112" i="4"/>
  <c r="I143" i="4"/>
  <c r="I44" i="4"/>
  <c r="I61" i="4"/>
  <c r="I79" i="4"/>
  <c r="I92" i="4"/>
  <c r="I96" i="4"/>
  <c r="I109" i="4"/>
  <c r="I127" i="4"/>
  <c r="I144" i="4"/>
  <c r="I158" i="4"/>
  <c r="I162" i="4"/>
  <c r="I175" i="4"/>
  <c r="I151" i="4"/>
  <c r="I60" i="4"/>
  <c r="I174" i="4"/>
  <c r="I45" i="4"/>
  <c r="I110" i="4"/>
  <c r="I145" i="4"/>
  <c r="I159" i="4"/>
  <c r="I176" i="4"/>
  <c r="I43" i="4"/>
  <c r="I126" i="4"/>
  <c r="I161" i="4"/>
  <c r="I178" i="4"/>
  <c r="I183" i="4"/>
  <c r="I18" i="4"/>
  <c r="I28" i="4"/>
  <c r="I24" i="4"/>
  <c r="I29" i="4"/>
  <c r="I21" i="4"/>
  <c r="I25" i="4"/>
  <c r="I30" i="4"/>
  <c r="I7" i="4"/>
  <c r="I23" i="4"/>
  <c r="I31" i="4"/>
  <c r="I8" i="4"/>
  <c r="I16" i="4"/>
  <c r="I12" i="4"/>
  <c r="I11" i="4"/>
  <c r="I14" i="4"/>
  <c r="I55" i="18"/>
  <c r="I66" i="18"/>
  <c r="I80" i="18"/>
  <c r="I84" i="18"/>
  <c r="I88" i="18"/>
  <c r="I96" i="18"/>
  <c r="I58" i="18"/>
  <c r="I67" i="18"/>
  <c r="I81" i="18"/>
  <c r="I90" i="18"/>
  <c r="I98" i="18"/>
  <c r="I104" i="18"/>
  <c r="I76" i="18"/>
  <c r="I79" i="18"/>
  <c r="I83" i="18"/>
  <c r="I95" i="18"/>
  <c r="I54" i="16" l="1"/>
  <c r="D28" i="19" l="1"/>
  <c r="D10" i="19"/>
  <c r="I367" i="20" l="1"/>
  <c r="C48" i="1" s="1"/>
  <c r="I11" i="19"/>
  <c r="C8" i="1" s="1"/>
  <c r="I34" i="19" l="1"/>
  <c r="C9" i="1" s="1"/>
  <c r="C6" i="1" l="1"/>
  <c r="C5" i="1"/>
  <c r="I94" i="12" l="1"/>
  <c r="C45" i="1" s="1"/>
  <c r="D5" i="7"/>
  <c r="I21" i="10" l="1"/>
  <c r="C35" i="1" s="1"/>
  <c r="I9" i="17"/>
  <c r="C38" i="1" s="1"/>
  <c r="I20" i="9"/>
  <c r="C32" i="1" s="1"/>
  <c r="I113" i="10"/>
  <c r="C36" i="1" s="1"/>
  <c r="I112" i="9"/>
  <c r="C33" i="1" s="1"/>
  <c r="I60" i="17"/>
  <c r="C39" i="1" s="1"/>
  <c r="C30" i="1"/>
  <c r="D10" i="8"/>
  <c r="D6" i="8"/>
  <c r="C17" i="1" l="1"/>
  <c r="I42" i="11"/>
  <c r="C42" i="1" s="1"/>
  <c r="I10" i="7"/>
  <c r="C24" i="1" s="1"/>
  <c r="C21" i="1"/>
  <c r="I60" i="15"/>
  <c r="C15" i="1" s="1"/>
  <c r="I19" i="15"/>
  <c r="C14" i="1" s="1"/>
  <c r="C12" i="1"/>
  <c r="I32" i="4"/>
  <c r="C11" i="1" s="1"/>
  <c r="I11" i="8" l="1"/>
  <c r="C27" i="1" s="1"/>
  <c r="C51" i="1" l="1"/>
  <c r="C50" i="1"/>
  <c r="C52" i="1" l="1"/>
  <c r="C53" i="1" s="1"/>
  <c r="C55" i="1" s="1"/>
</calcChain>
</file>

<file path=xl/sharedStrings.xml><?xml version="1.0" encoding="utf-8"?>
<sst xmlns="http://schemas.openxmlformats.org/spreadsheetml/2006/main" count="2750" uniqueCount="798">
  <si>
    <t>Sorszám</t>
  </si>
  <si>
    <t>Tétel megnevezése</t>
  </si>
  <si>
    <t>Mennyiségi egység</t>
  </si>
  <si>
    <t>Mennyiség</t>
  </si>
  <si>
    <t>Bontási munkák</t>
  </si>
  <si>
    <t>Építési munkák</t>
  </si>
  <si>
    <t>KRESZ táblák bontása</t>
  </si>
  <si>
    <t>KRESZ tábla oszlop bontása</t>
  </si>
  <si>
    <t>Vezetőkorlát bontása</t>
  </si>
  <si>
    <t>Kiegészítő táblák elhelyezése</t>
  </si>
  <si>
    <t>Meglévő KRESZ-tábla-oszlop áthelyezése</t>
  </si>
  <si>
    <t>Piros-fehér sávozású szeletelt halszálkás jelzőtábla elhelyezése</t>
  </si>
  <si>
    <t>Új KRESZ-táblák elhelyezése kerékpárút mellé</t>
  </si>
  <si>
    <t>Új KRESZ-táblák elhelyezése közút mellé</t>
  </si>
  <si>
    <t>Új KRESZ-tábla-oszlop elhelyezése Ø 89</t>
  </si>
  <si>
    <t>Gyalogos és kerékpárúti korlátok bontása</t>
  </si>
  <si>
    <t>Közúti acélszalagkorlát egyoldali N1 feltartóztatási fokozattal</t>
  </si>
  <si>
    <t>db</t>
  </si>
  <si>
    <t>fm</t>
  </si>
  <si>
    <t>m2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</si>
  <si>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</si>
  <si>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Piktogram festése (fehér / sárga színben)</t>
  </si>
  <si>
    <t>Bontási munkák összesen</t>
  </si>
  <si>
    <t>Építési munkák összesen</t>
  </si>
  <si>
    <t>Burkolati jelek kézi festéssel (fehér tartós jelek)</t>
  </si>
  <si>
    <t>Burkolati jelek kézi festéssel (sárga tartós jelek)</t>
  </si>
  <si>
    <t>FRV tábla elhelyezése meglévő oszlopra, kiegészítő táblával, 3 hónap múlva a táblák leszerelése</t>
  </si>
  <si>
    <t>FRV tábla elhelyezéséhez új oszlop elhelyezése Ø 89, 3 hónap múlva az oszlop bontása</t>
  </si>
  <si>
    <t>Reklám tábla bontása</t>
  </si>
  <si>
    <t>Reklám tábla áthelyezése</t>
  </si>
  <si>
    <t>Lassító harántcsíkozás bordás akusztikus (tartós)</t>
  </si>
  <si>
    <t>Vezetőkorlát lezáró elem bontása</t>
  </si>
  <si>
    <t>Gyalogos / kerékpárúti védőkorlát elhelyezése</t>
  </si>
  <si>
    <t>Poller elhelyezése</t>
  </si>
  <si>
    <t>Burkolati jelek kézi festéssel piros tartós jelek)</t>
  </si>
  <si>
    <t>Anyag nettó egységár (Ft)</t>
  </si>
  <si>
    <t>Anyagár nettó összesen (Ft)</t>
  </si>
  <si>
    <t>Díj nettó egységár (Ft)</t>
  </si>
  <si>
    <t>Összesen nettó díj (Ft)</t>
  </si>
  <si>
    <t>Anyag + díj összesen nettó (Ft)</t>
  </si>
  <si>
    <t>Bontás aszfalt alatti betonréteg (járda)</t>
  </si>
  <si>
    <t>Bontás aszfaltburkolat</t>
  </si>
  <si>
    <t>Bontás alépítméy</t>
  </si>
  <si>
    <t>Bontás kisméretű jelzőoszlop</t>
  </si>
  <si>
    <t>Jelzőfej áthelyezése</t>
  </si>
  <si>
    <t>Törmelékszállítás 20 km-ig</t>
  </si>
  <si>
    <t>Aszfalt szegélyvágás</t>
  </si>
  <si>
    <t>Biztonsági védőkorlát</t>
  </si>
  <si>
    <t>Kábelárok ásás földvisszatöltéssel, döngöléssel 0,6 m árokszélességben</t>
  </si>
  <si>
    <t>Homokágy készítése 0,6 m árokszélességben, 20 cm vastagságban</t>
  </si>
  <si>
    <t>Kábeljelző szalag</t>
  </si>
  <si>
    <t>KGE kábelvédőcső átm.102 mm</t>
  </si>
  <si>
    <t>PVC kábelvédőcső átm.110 mm</t>
  </si>
  <si>
    <t>Betontömb, betonozással kisméretű jelzőoszlophoz</t>
  </si>
  <si>
    <t>Kábelakna kerettel VILATI I.tip. vasbeton fedlappal</t>
  </si>
  <si>
    <t>Kábelcsatorna, aknafedőlap fel és lerakása</t>
  </si>
  <si>
    <t>Beton burkolat járda helyreállítása</t>
  </si>
  <si>
    <t>Aszfaltozás, 5m2 feletti területen (járda)</t>
  </si>
  <si>
    <t>Betonfal áttörés helyreállítás 50 cm-ig</t>
  </si>
  <si>
    <t>Réz földelővezeték kötésekkel 95mm2</t>
  </si>
  <si>
    <t>Rúdföldelő 2m x átm.25mm</t>
  </si>
  <si>
    <t>Kábelhúzás védőcsőbe, földárokba</t>
  </si>
  <si>
    <t>Kábelbújtatás vízszintesen</t>
  </si>
  <si>
    <t>Kábelbújtatás függőlegesen</t>
  </si>
  <si>
    <t>Kábel, NYY 5x1,5mm2 (csak anyag)</t>
  </si>
  <si>
    <t>Kábel, NYY 19x1,5mm2 (csak anyag)</t>
  </si>
  <si>
    <t>Kábel, MT 300/500 5x1,5 mm2</t>
  </si>
  <si>
    <t>Bekötés mérő, működtető jelzőkábel, 2-5 ér</t>
  </si>
  <si>
    <t>Bekötés mérő, működtető jelzőkábel, 16-19 ér</t>
  </si>
  <si>
    <t>Sorkapocspanel oszlophoz 20 elemes weidmüller sorkapoccsal</t>
  </si>
  <si>
    <t>Forgalomirányító berendezés bővítése 4 jelzőcsoporttal</t>
  </si>
  <si>
    <t>Vezérlőberendezés programozása</t>
  </si>
  <si>
    <t>Kisméretű jelzőoszlop betonozás nélkül</t>
  </si>
  <si>
    <t>Gyalogos nyomógomb, oszlopra szerelve</t>
  </si>
  <si>
    <t>Gyalogos nyomógombhoz figyelmeztető tábla</t>
  </si>
  <si>
    <t>Jelzőkészlet, 210-es 3 fogalmú LED-es kilakítású kábelezés nélkül</t>
  </si>
  <si>
    <t>Irányított fúrás</t>
  </si>
  <si>
    <t>Komplex próba</t>
  </si>
  <si>
    <t>Maszk (vegyes)</t>
  </si>
  <si>
    <t>Megvalósulási terv</t>
  </si>
  <si>
    <t>Geodéziai bemérés</t>
  </si>
  <si>
    <t>Szigetelési ellenállás mérés</t>
  </si>
  <si>
    <t>Földelési ellenállás mérés</t>
  </si>
  <si>
    <t>Távfelügyeleti rendszer módosítása (JTR)</t>
  </si>
  <si>
    <t>m3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</si>
  <si>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</si>
  <si>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</si>
  <si>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mó</t>
  </si>
  <si>
    <t>Váczi Mihály út - Debreceni utca csomópont</t>
  </si>
  <si>
    <t>LIDL csomópont</t>
  </si>
  <si>
    <t>Kábelrögzítés tartószerkezetre, 4,5-10,5 m-ig</t>
  </si>
  <si>
    <t>Kábelhúzás oszlopban</t>
  </si>
  <si>
    <t>Kábel, NYY 14x1,5mm2 (csak anyag)</t>
  </si>
  <si>
    <t>Bekötés mérő, működtető jelzőkábel, 12-14 ér</t>
  </si>
  <si>
    <t>Sorkapocspanel oszlophoz 10 elemes weidmüller sorkapoccsal</t>
  </si>
  <si>
    <t>Jelző készlet tartószerelvénye acéloszlopon</t>
  </si>
  <si>
    <t>Kosaras szerelő kocsi 12m szerelés magasságig</t>
  </si>
  <si>
    <t>Jelzőkészlet, gyalogos LED-es kilakítású kábelezés nélkül</t>
  </si>
  <si>
    <t>Incédy sor - Szent István utca csomópont</t>
  </si>
  <si>
    <t>Gyalogos hangosbeszélő beszélős távirányítós kábelezve szerelv.</t>
  </si>
  <si>
    <t>Kállói út - Kórház előtti jelzőlámpa</t>
  </si>
  <si>
    <t>Bontás díszburkolat (járda)</t>
  </si>
  <si>
    <t>Díszburkolat helyreállítása (járda)</t>
  </si>
  <si>
    <t>Kábel, NYY 4x6mm2 (csak anyag)</t>
  </si>
  <si>
    <t>Forgalomirányító berendezés 14 fénypontra LED-es jelzőfejek vezérlésére alkalmas</t>
  </si>
  <si>
    <t>Távfelügyeleti rendszer (JTR)</t>
  </si>
  <si>
    <t>Szakfelügyelet biztosítása a kivitelezés időszakában  a VÍZMŰ zRT, TELEKOM NyRT, E.ON zRT; TIGÁZ-DSO KFT ; UPC részéről - szükség esetén közművek kiváltása, védelembe helyezése előirányzat</t>
  </si>
  <si>
    <t>Munkagödör vagy 5,00 m-nél szélesebb munkaárok dúcolása és bontása, függőleges pallózással, 2,00 m mélységig, zártsorú</t>
  </si>
  <si>
    <t>Humuszos termőréteg, termőföld leszedése, terítése gépi erővel, 18%-os terephajlásig, bármilyen talajban, szállítással, 50,1-200,0 m között</t>
  </si>
  <si>
    <t>Közmű feltárása kézi erővel, talajosztály: III.</t>
  </si>
  <si>
    <t>Munkaárok földkiemelése közművesített területen, kézi erővel, bármely konzisztenciájú talajban, dúcolás nélkül, 2,0 m2 szelvényig, III. talajosztály</t>
  </si>
  <si>
    <t>Munkaárok földkiemelése közmű nélküli területen, gépi erővel, kiegészítő kézi munkával, bármely konzisztenciájú, I-IV. oszt. talajban, dúcolás nélkül, 3,0 m2 szelvényig</t>
  </si>
  <si>
    <t>Földvisszatöltés munkagödörbe vagy munkaárokba, tömörítés nélkül, réteges elterítéssel, I-IV. osztályú talajban, kézi erővel, az anyag súlypontja karoláson belül, a vezeték (műtárgy) felett és mellett 50 cm vastagságig</t>
  </si>
  <si>
    <t>Földvisszatöltés munkagödörbe vagy munkaárokba, tömörítés nélkül, réteges elterítéssel, I-IV. osztályú talajban, kézi erővel, az anyag súlypontja karoláson belül, a vezetéket (műtárgyat) környező 50 cm-en túli szelvényben</t>
  </si>
  <si>
    <t>Tükörkészítés tömörítés nélkül, sík felületen gépi erővel, kiegészítő kézi munkával talajosztály: I-IV.</t>
  </si>
  <si>
    <t>Tömörítés bármely tömörítési osztályban gépi erővel, nagy felületen, tömörségi fok: 96%</t>
  </si>
  <si>
    <t>Tömörítés bármely tömörítési osztályban gépi erővel, vezeték felett és mellett, tömörségi fok: 85%</t>
  </si>
  <si>
    <t>Kiszoruló fejtett föld felrakása szállítóeszközre, géppel, elszállítása és elhelyezése kijelölt helyen talajosztály I-IV.</t>
  </si>
  <si>
    <t>Talajjavító réteg készítése csővezeték és akna gallér alá  Természetes szemmegoszlású homokos kavics, THK 0/24 QTT, KŐKA, Alsózsolca Csatorna 16 m3 és aknáknál 5 m3</t>
  </si>
  <si>
    <t>Építési törmelék konténeres elszállítása, lerakása, lerakóhelyi díjjal, 10,0 m3-es konténerbe Kiszoruló fejtett föld és bontott törmelék  felrakása szállítóeszközre géppel, elhelyezése belül kijelölt helyen - 10,0 km-en belül bontott csővezeték és aknák, valamint burkolat</t>
  </si>
  <si>
    <t>Vasbetonfal készítése,  X0v(H), XC1, XC2, XC3 környezeti osztályú, kissé képlékeny vagy képlékeny konzisztenciájú betonból, kézi bedolgozással, vibrátoros tömörítéssel, C20/25 - X0v(H) képlékeny kavicsbeton keverék CEM 52,5 pc. Dmax = 16 mm, m = 6,5 finomsági modulussal 25 cm falvastagságig kavicsbetonból áteresznél, csővégek lezárásánál dupla hálós vasalással</t>
  </si>
  <si>
    <t>Szerelő beton aljzat készítése helyszínen kevert betonból, kézi továbbítással és bedolgozással, áteresz alá kavicsbetonból, C 8/10 - C 16/20 kissé képlékeny konzisztenciájú betonból, 10 cm vastagságig C16/20 - X0b(H) kissé képlékeny kavicsbeton keverék CEM 42,5 pc. Dmax = 16 mm, m = 6,4 finomsági modulussal</t>
  </si>
  <si>
    <t>Vegyes szerkezetek; Lapburkolat lezárása betongerendával , fedlapok , víznyelők rögzítése C12/15 - X0b(H) kissé képlékeny kavicsbeton keverék CEM 32,5 pc. Dmax = 16 mm, m = 6,4 finomsági modulussal</t>
  </si>
  <si>
    <t>Előregyártott csőelemekből készített csatorna törmelékre bontása, 30 cm átmérőig</t>
  </si>
  <si>
    <t>Előregyártott aknaelemekből készített aknák, víznyelők, szűkítők elemekre bontása</t>
  </si>
  <si>
    <t>Előregyártott aknaelemekből készített aknák, szűkítők elemekre bontása. Fedlap és szűkítő elem visszabontása - majd vb. beton fedlappal történő  lezárása - vakakna kialíktása</t>
  </si>
  <si>
    <t>Körszelvényű, tokos-talpas betoncső beépítése gumigyűrűs kötéssel, 2,00 m hosszú előregyártott betoncsövekből, belső csőátmérő: 60 cm tokos-hengeres betoncső, integrált gumigyűrűs tömítéssel</t>
  </si>
  <si>
    <t>Egyoldalon tokos műanyag csatornacső beépítése földárokba, gumigyűrűs kötéssel, csőidomok nélkül, 5,00 m hosszú csövekből, külső csőátmérő: 200 mm PIPELIFE PVC-U koextrudált tokos SUPER csatornacső 200x5,9x5000 mm SN8, KGEM200/5M-S.SN8</t>
  </si>
  <si>
    <t>Egyoldalon tokos műanyag csatornacső beépítése földárokba, gumigyűrűs kötéssel, csőidomok nélkül, 5,00 m hosszú csövekből, külső csőátmérő: 315 mm PIPELIFE PVC-U tömörfalú tokos csatornacső 315x9,2x5000 mm SN8, KGEM315/5M.SN8</t>
  </si>
  <si>
    <t>Beton akna-fenékelem elhelyezése, gumigyűrűs illesztéssel, beépített csatlakozó elemek nélkül, akna belső átmérő: 80 cm, 80/50/12 cm beton akna-fenékelem, künet nélkül</t>
  </si>
  <si>
    <t>Beton akna-fenékelem elhelyezése, gumigyűrűs illesztéssel, beépített csatlakozó elemek nélkül, belső csőátmérő: 100 cm, 75 cm magasságig SW Umwelttechnik AA 100/60/12 cm beton akna-fenékelem, künet nélkül</t>
  </si>
  <si>
    <t>Beton aknamagasító elem elhelyezése, gumigyűrűs illesztéssel, 80/70/9,5 aknamagasító</t>
  </si>
  <si>
    <t>Beton aknamagasító elem elhelyezése, gumigyűrűs illesztéssel, 80/50/9,5 aknamagasító</t>
  </si>
  <si>
    <t>Beton aknamagasító elem elhelyezése, gumigyűrűs illesztéssel, 80/30/9,5 aknamagasító</t>
  </si>
  <si>
    <t>Beton aknamagasító elem elhelyezése, gumigyűrűs illesztéssel, 100/70/12 aknamagasító</t>
  </si>
  <si>
    <t>Beton aknamagasító elem elhelyezése, gumigyűrűs illesztéssel, 100 cm belső átmérővel, 100/25/12 aknamagasító</t>
  </si>
  <si>
    <t>Beton vagy vasbeton felső szűkítő elhelyezése, gumigyűrűs illesztéssel, AK 80/35/62,5/12 cm akna kúpelem, felső szűkítő</t>
  </si>
  <si>
    <t>Beton aknaszűkítő elhelyezése, egyesített szűkítő elem, csaphornyos, gumigyűrűs illesztéssel, belső átmérő alul 100 cm, felül 62,5 cm 100/60/60 excentrikus aknaszűkítő</t>
  </si>
  <si>
    <t>Négyzet alaprajzú víznyelő akna építése, cementhabarcs illesztéssel, 50x50 cm nagyméretű elemekből, alsó fenék 55 cm magasságig CSOMIÉP 50/50/54/12 vízelnyelő akna alsó</t>
  </si>
  <si>
    <t>Négyzet alaprajzú víznyelő akna építése, cementhabarcs illesztéssel, 50x50 cm nagyméretű elemekből, középső elem 50 cm magasságig CSOMIÉP 50/50/30/12 vízelnyelő akna magasító</t>
  </si>
  <si>
    <t>Négyzet alaprajzú víznyelő akna építése, cementhabarcs illesztéssel, 50x50 cm nagyméretű elemekből, felső elem 5-10-15 cm magas víznyelő akna magasító, 50x50x10 cm</t>
  </si>
  <si>
    <t>Aknahágcsó beépítése műanyag bevonatú alumínium vagy köracélból Aknahágcsó köracélból 18 mm átmérővel Hvz 110, vízzáró cementhabarcs</t>
  </si>
  <si>
    <t>Meglévő öntöttvas aknafedlap és fedlapkeret bontása, és visszaépítése, cementhabarcs rögzítéssel, nehéz (D 400 terhelési) kivitel</t>
  </si>
  <si>
    <t>Négyszögletes fedlapkeret és kör alakú fedlap elhelyezése, cementhabarcs rögzítéssel, PURATOR P-TOP® STRONG  D400  közúti  terhelésre  P12400D  D 600 fedlap betét / 830/830 keret (négyszögletes)</t>
  </si>
  <si>
    <t>Kör alakú öntöttvas aknafedlap és szögletes fedlapkeret elhelyezése, cementhabarcs rögzítéssel, aknafedlapok víznyelős kivitelben  PURATOR Drainex®  L DN 600  D400  közúti  terhelésre  P32400DL  D 600 rács / 785/785 keret (négyszögletes)</t>
  </si>
  <si>
    <t>Szintbeállító gyűrű és tartozékai elhelyezése aknafedlap alá VSZ 60/5 cm szintbeállító gyűrű</t>
  </si>
  <si>
    <t>Meglévő öntöttvas víznyelőrács bontása , szintbehelyezése (5 db) visszaépítése új helyen (9 db)  - bontott anyag elhelyezése kijelölt helyen (7 db)</t>
  </si>
  <si>
    <t>Öntöttvas víznyelőrács elhelyezése, cementhabarcs rögzítéssel, négyzetalakú, 48/48 cm méret PURATOR Drainex® DN 500*500 - C250  közúti  terhelésre  P43250P55</t>
  </si>
  <si>
    <t>Vakolat készítése csatornaszelvényben és aknában, cementhabarcsból, vízzáró kivitelben, három rétegben, 7,5 + 7,5 + 5,0 mm vastagságban Hvz 110, vízzáró cementhabarcs</t>
  </si>
  <si>
    <t>Polimerbeton szegélyfolyóka elhelyezése, szegéllyel ellátott városi utak,  burkolat felületek víztelenítésére, földmunkák és ágyazatkészítés nélkül, öv.  rácsos  folyóka  PURATOR  FILCONENtec  100 Terhelési osztály: C250</t>
  </si>
  <si>
    <t>Polimerbeton vízelvezető rendszer lefedő rácsok, 1,0 m folyókához  C250 terhelési osztály /kN/ EURO-PURATOR öntvény rács</t>
  </si>
  <si>
    <t>Közművezeték nyíltárkos geodéziai bemérése, dokumentálása</t>
  </si>
  <si>
    <t>Betonlap burkolat készítése, járda- vagy járólapokból, 40x40x10 cm-es lapokból</t>
  </si>
  <si>
    <t>Betonlapos védelem kialíktása gázvezeték felett járda- vagy járólapokból, 40x40x10 cm-es lapokból - 15,5 m hosszban</t>
  </si>
  <si>
    <t>Betonlap burkolat készítése, 40/40 cm-es lapokból 40/40/10 cm, Kazincbarcika elő- és utófenéknél</t>
  </si>
  <si>
    <t>Aszfaltos felületű zúzottkő makadám, itatott és kötőzúzalékos, valamint kevert aszfaltmakadám bontása, útalappal együtt 35 cm vastagságig, géppel, hidraulikus bontófejjel - 157 m2</t>
  </si>
  <si>
    <t>Hatósági átadás, megvalósulási terv készítése</t>
  </si>
  <si>
    <t>1. szakasz</t>
  </si>
  <si>
    <t>2. szakasz</t>
  </si>
  <si>
    <t>3. szakasz</t>
  </si>
  <si>
    <t>4. szakasz</t>
  </si>
  <si>
    <t>5. szakasz</t>
  </si>
  <si>
    <t>6. szakasz</t>
  </si>
  <si>
    <t>7. szakasz</t>
  </si>
  <si>
    <t>8. szakasz 1. ütem</t>
  </si>
  <si>
    <t>8. szakasz 2. ütem</t>
  </si>
  <si>
    <t>8. szakasz 3. ütem</t>
  </si>
  <si>
    <t>8. szakasz 4. ütem</t>
  </si>
  <si>
    <t>9. szakasz 1. ütem</t>
  </si>
  <si>
    <t>9. szakasz 2. ütem</t>
  </si>
  <si>
    <t>9. szakasz 3. ütem</t>
  </si>
  <si>
    <t>10. szakasz 1. ütem</t>
  </si>
  <si>
    <t>10. szakasz 2. ütem</t>
  </si>
  <si>
    <t>10. szakasz 3. ütem</t>
  </si>
  <si>
    <t>11. szakasz 1. ütem</t>
  </si>
  <si>
    <t>11. szakasz 2. ütem</t>
  </si>
  <si>
    <t>11. szakasz 3. ütem</t>
  </si>
  <si>
    <t>12. szakasz 1. ütem</t>
  </si>
  <si>
    <t>12. szakasz 2. ütem</t>
  </si>
  <si>
    <t>12. szakasz 3. ütem</t>
  </si>
  <si>
    <t>13. szakasz 1. ütem</t>
  </si>
  <si>
    <t>13. szakasz 2. ütem</t>
  </si>
  <si>
    <t>13. szakasz 3. ütem</t>
  </si>
  <si>
    <t>14. szakasz 1. ütem</t>
  </si>
  <si>
    <t>14. szakasz 2. ütem</t>
  </si>
  <si>
    <t>14. szakasz 3. ütem</t>
  </si>
  <si>
    <t>15. szakasz</t>
  </si>
  <si>
    <t>16. szakasz</t>
  </si>
  <si>
    <t>17. szakasz</t>
  </si>
  <si>
    <t>18. szakasz</t>
  </si>
  <si>
    <t>Piros-fehér sávozású kettős szeletelt halszálkás jelzőtábla elhelyezése</t>
  </si>
  <si>
    <t>Sávozott terelőtábla elhelyezése (nagy)</t>
  </si>
  <si>
    <t>Burkolati jelek kézi festéssel (sárga ragasztott jelek)</t>
  </si>
  <si>
    <t>Félútelzáró jelzőlámpa elhelyezése</t>
  </si>
  <si>
    <t>Útelzáró korlát elhelyezéseutcazárhoz</t>
  </si>
  <si>
    <t>Elkordonozott terület mérete</t>
  </si>
  <si>
    <t>116. sz. Nyíregyháza-Vásárosnamény vasútvonal, Nyíregyháza-Nyíregyháza külső vonalszakaszon a 17+43 szelvényben gyalogos átvezetés kialakítása</t>
  </si>
  <si>
    <t>Sín és kapcsolószerek bontása kézi kisgépes technológiával szállítás PFT rakterületre</t>
  </si>
  <si>
    <t>sfm</t>
  </si>
  <si>
    <t>Aljak kitermelése, szállítása PFT rakterületre</t>
  </si>
  <si>
    <t>Ágyazati anyag kitermelése, szállítása PFT rakterületre</t>
  </si>
  <si>
    <t>tonna</t>
  </si>
  <si>
    <t>Felső ágyazat kitermelése, szállítása PFT rakterületre</t>
  </si>
  <si>
    <t>Terfil beépítése</t>
  </si>
  <si>
    <t xml:space="preserve">Homokos kavics védőréteg készítése </t>
  </si>
  <si>
    <t>to</t>
  </si>
  <si>
    <t>Szivárgó építése</t>
  </si>
  <si>
    <t>Zúzottkő alsó ágyazat készítése</t>
  </si>
  <si>
    <t xml:space="preserve">Aljak beépítése </t>
  </si>
  <si>
    <t xml:space="preserve"> 48 rendszerű sín beépítése</t>
  </si>
  <si>
    <t>Hevederes illesztés kialakítása</t>
  </si>
  <si>
    <t>pár</t>
  </si>
  <si>
    <t>Felső ágyazat készítése</t>
  </si>
  <si>
    <t>KIAG szabályozás</t>
  </si>
  <si>
    <t>műó</t>
  </si>
  <si>
    <t>mező</t>
  </si>
  <si>
    <t>Vágányzár megkérése</t>
  </si>
  <si>
    <t>eset</t>
  </si>
  <si>
    <t>Szakfelügyelet</t>
  </si>
  <si>
    <t>óra</t>
  </si>
  <si>
    <t>Tükör készítése</t>
  </si>
  <si>
    <t>116. sz. Nyíregyháza-Vásárosnamény vasútvonalon Nyíregyháza - Nyíregyháza külső vonalszakaszon a 31+89 sz. szelvényben gyalogos átvezetés kialakítása</t>
  </si>
  <si>
    <t>Sín és kapcsolószerek bontása kézi kisgépes technológiával szállítása PFT rakterületre</t>
  </si>
  <si>
    <t>Aljak kitermelése szállítása PFT rakterületre</t>
  </si>
  <si>
    <t>Felső ágyazat kitermelése szállítása PFT rakterületre</t>
  </si>
  <si>
    <t xml:space="preserve">LM jelű vb. aljak beépítése </t>
  </si>
  <si>
    <t>Zúzottkő felső ágyazat készítése</t>
  </si>
  <si>
    <t xml:space="preserve"> 54 rendszerű sín beépítése</t>
  </si>
  <si>
    <t>54 rendszerű szigetelt sín beépítése</t>
  </si>
  <si>
    <t>Ágyazatragasztás</t>
  </si>
  <si>
    <t>Hegesztés készítése</t>
  </si>
  <si>
    <t>Kézi kisgépes vágányszabályozás / 3 X-i /</t>
  </si>
  <si>
    <t>alj</t>
  </si>
  <si>
    <t>csoport</t>
  </si>
  <si>
    <t>Félsorompó telepítése, szerelése</t>
  </si>
  <si>
    <t>Sorompóvezérlő berendezés telepítése, szerelése, kiviteli terv szerint</t>
  </si>
  <si>
    <t>Sorompó berendezés áramellátás telepítése, szerelése</t>
  </si>
  <si>
    <t>Sorompó vonatérzékelés telepítése, szerelése</t>
  </si>
  <si>
    <t>Vonatszemélyzetes ellenőrzőjelzők kiépítése, szerelése</t>
  </si>
  <si>
    <t>Külsőtéri kúlcsszekrények cseréje, átalakítása</t>
  </si>
  <si>
    <t>Kábelezési munkák</t>
  </si>
  <si>
    <t>nap</t>
  </si>
  <si>
    <t>Hibaelhárító készenlét</t>
  </si>
  <si>
    <t>MÁV szakfelügyelet</t>
  </si>
  <si>
    <t>Megvalósulási terv elkészítése</t>
  </si>
  <si>
    <t>Sorompószekrény telepítése, szerelése, járdalapok, korlát, pályatelefon létesítése, szerelése</t>
  </si>
  <si>
    <t>Közúti fénysorompójelző telepítése, szerelése</t>
  </si>
  <si>
    <t>Sorompóberendezés élesztése</t>
  </si>
  <si>
    <t>Sorompóberendezés próbaüzeme</t>
  </si>
  <si>
    <t>Sorompóberendezés üzembehelyezése</t>
  </si>
  <si>
    <t>Funkcionális felülvizsgálat</t>
  </si>
  <si>
    <t xml:space="preserve">Közúti fényjelző elhelyezése, átalakítása LED-optikára </t>
  </si>
  <si>
    <t>Pályakiszigetelés áthelyezése</t>
  </si>
  <si>
    <t>Elektronikus időzítő beépítése</t>
  </si>
  <si>
    <t>Akkumulátor és töltő kapacitásának növelése</t>
  </si>
  <si>
    <t>Elektronikus villogtató beépítése</t>
  </si>
  <si>
    <t>Sorompó jelfogóállvány átalakítása, kiegészítése üzem alatt, kiviteli terv szerint</t>
  </si>
  <si>
    <t>Szolgáltatás</t>
  </si>
  <si>
    <t>KÖZT.ELO.SZEKR.ÉP.ALAPPAL,ÉV BEKÖTÉSSEL</t>
  </si>
  <si>
    <t>DB</t>
  </si>
  <si>
    <t>KIF KÁB.FEK.RÖGZ.N.50MM2-IG JEL. 30 ÉRI</t>
  </si>
  <si>
    <t>FM</t>
  </si>
  <si>
    <t>MUANYAG JELZOSZALAG FEKTET. KÁBELÁROKBA</t>
  </si>
  <si>
    <t>KIF.ZSUG.VÉGELZ.240MM2-IG SZ.TÉRI 06/1K</t>
  </si>
  <si>
    <t>KÁB.BUJT.VIZSZ. ILL. FÜGG. IRÁNYBAN</t>
  </si>
  <si>
    <t>FÖLDMUNKA KÉZI I-IV TALAJ ÁROK GÖDÖR</t>
  </si>
  <si>
    <t>M3</t>
  </si>
  <si>
    <t>HOMOKÁGY KÉSZÍTÉS0.2-0.4 M VASTAGSÁG</t>
  </si>
  <si>
    <t>KIF.ZSUG.LEÁG.ÖK. SZERELÉSE 16-240MM2-I</t>
  </si>
  <si>
    <t>ÁRAMKÖTÉS 95MM2-IG CSUP V.SZIG VEZETORE</t>
  </si>
  <si>
    <t>VÉD.CSÖ ÉS KÁBEL FELSZ.OSZLOPRA</t>
  </si>
  <si>
    <t>KLT</t>
  </si>
  <si>
    <t>OSZLRA TÖRT BIZT FEL-ÉS LEJUT KOSARAS G</t>
  </si>
  <si>
    <t>LÁMPATEST FELSZER.OSZLOPRA KANDELLÁBERR</t>
  </si>
  <si>
    <t>SZERELV.LAP FELSZ.1-2 ÁK.VEZ.BEKÖT.ÉV.B</t>
  </si>
  <si>
    <t>LÁMPA VEZ.1X3,3X1 VCSÖBE HUZÁS</t>
  </si>
  <si>
    <t>RÚD-,KERETFÖLDELO FÖLDMUNKA N.,ELL.MÉRÉ</t>
  </si>
  <si>
    <t>Anyag</t>
  </si>
  <si>
    <t>Zárbetét cilinderes/fél/ csőkulcsos</t>
  </si>
  <si>
    <t>Figy.fólia öntap.VIGYÁZZ 400 V" 16X10c"</t>
  </si>
  <si>
    <t>Mérőszekrény 1-4 földre k.vill</t>
  </si>
  <si>
    <t>KIF-KÁBEL NAYY-J 4X50SM 1KV</t>
  </si>
  <si>
    <t>M</t>
  </si>
  <si>
    <t>Kábeljelölő</t>
  </si>
  <si>
    <t>Szalag kábeljelző</t>
  </si>
  <si>
    <t>TEK</t>
  </si>
  <si>
    <t>Kábelvég lezáró sapka 30-45mm átm.</t>
  </si>
  <si>
    <t>Végelz. 1kV 4x35-150mm2 kültéri</t>
  </si>
  <si>
    <t>Leág. gyűrű 1kV 4x50/6-50mm2 SM/RM/SE</t>
  </si>
  <si>
    <t>Leág.ÖK műgy. 1kV 4x95-150/4X16-95mm2</t>
  </si>
  <si>
    <t>Leág.szorító AL/AL16-120/16-120csup/csu</t>
  </si>
  <si>
    <t>Kábelrögz. gyorskötöző 30-50 mm KIF osz</t>
  </si>
  <si>
    <t>Cső műanyag KPE 90mmx3,5mmx6m védő</t>
  </si>
  <si>
    <t>Pántoló szalag acél 19x0,75mm 50m/tek</t>
  </si>
  <si>
    <t>Rögz.elem pánt.szal. 19x0,75mm 100db/cs</t>
  </si>
  <si>
    <t>Lámpatest kompfcsöves 36W ALTRA2 PM OB</t>
  </si>
  <si>
    <t>Fénycső kompakt 2csöves 36W 2G11</t>
  </si>
  <si>
    <t>Szerelvénylap közv.lptesthez 2 bizt.4x5</t>
  </si>
  <si>
    <t>Anya hlf. tüzihorganyzott M10mm</t>
  </si>
  <si>
    <t>Alátét rugós tüzihorganyzott M10mm</t>
  </si>
  <si>
    <t>Vezeték NYM-J 3x2,5 mm2 UV-álló</t>
  </si>
  <si>
    <t>Rúdföldelés D20mm 3m lapv.csatl</t>
  </si>
  <si>
    <t>Huzal horganyzott D8 mm</t>
  </si>
  <si>
    <t>Homok</t>
  </si>
  <si>
    <t>Feszmentesítés KIF szab.vez</t>
  </si>
  <si>
    <t>Feszmentesítés KIF kábel</t>
  </si>
  <si>
    <t>Biztonság és egészségvéd. terv</t>
  </si>
  <si>
    <t>Kitáblázás</t>
  </si>
  <si>
    <t>ALK</t>
  </si>
  <si>
    <t>KIF KÁB.FEK.RÖGZ.N.50MM2-IG JEL. 30 ÉRIG</t>
  </si>
  <si>
    <t>B OSZLOP.ÉPÍTÉS 13KN/12M-IG</t>
  </si>
  <si>
    <t>BETONALAP F.NEDV.BETONBÓL HELYSZÍNI KEV</t>
  </si>
  <si>
    <t>OSZLOP SZÁLLITÁS, FEL ÉS LERAKODÁSSAL</t>
  </si>
  <si>
    <t>TKM</t>
  </si>
  <si>
    <t>SSZV HORG TARTÓ V.FESZ FEJSZERK B-OSZLR</t>
  </si>
  <si>
    <t>FESZ.VÉGKÖT.KÉSZ.95MM2-IG</t>
  </si>
  <si>
    <t>FEJSZERK.ÉV-I BEKÖTÉSE</t>
  </si>
  <si>
    <t>B OSZL.4KN/10M-IG FÖLDMUNKA NÉLKÜL</t>
  </si>
  <si>
    <t>TARTOKÖTÉS 95MM2-IG  CSUPASZ VAGY SZIG</t>
  </si>
  <si>
    <t>KÖTEGELT VEZ.FELSZERELÉS</t>
  </si>
  <si>
    <t>KM</t>
  </si>
  <si>
    <t>KIF.KÁB.FEKT.240MM2-IG</t>
  </si>
  <si>
    <t>LPAKAR F.SZ.B,F,V O-RA 1-2 ÁGU SZ.VEZ O</t>
  </si>
  <si>
    <t>ÁRAMKÖTÉS 95MM2-IG VEZETÉKRE CSAVAROS</t>
  </si>
  <si>
    <t>1F-U SZIG. FOGYASZTÓI VEZETÉK TOLÁD</t>
  </si>
  <si>
    <t>CSATL ELEM FELSZ O-RA SSZV,CSUP.VEZ.ESE</t>
  </si>
  <si>
    <t>Oszlop Vasbeton áttört 10/1300</t>
  </si>
  <si>
    <t>Feszítő gyűrűscs.40-70035 M20x445mm N98</t>
  </si>
  <si>
    <t>Rúdcsavar tüzihorganyzott M20x350mm</t>
  </si>
  <si>
    <t>Anya hlf. tüzihorganyzott M20mm</t>
  </si>
  <si>
    <t>Alátét négyzetes th.4-70008/2 D22 N147</t>
  </si>
  <si>
    <t>Végfesz. kúpos 95 mm2</t>
  </si>
  <si>
    <t>Leág.szorító AL/AL 16-50/16-50 csup/csu</t>
  </si>
  <si>
    <t>Kábelsaru nullázó</t>
  </si>
  <si>
    <t>Szabadvezeték AASC 50 mm2</t>
  </si>
  <si>
    <t>KG</t>
  </si>
  <si>
    <t>Alátét rugós tüzihorganyzott M20mm</t>
  </si>
  <si>
    <t>Kábelsaru 50 mm2 RM/SM/13D</t>
  </si>
  <si>
    <t>Csavar hlf. tüzihorganyzott M12x40mm</t>
  </si>
  <si>
    <t>Anya hlf. tüzihorganyzott M12mm</t>
  </si>
  <si>
    <t>Alátét rugós tüzihorganyzott M12mm</t>
  </si>
  <si>
    <t>Oszlop Vasbeton áttört 10/400</t>
  </si>
  <si>
    <t>Támlemez Vasbeton TA</t>
  </si>
  <si>
    <t>Feler.elem 4-70004/1 B támlemez N121</t>
  </si>
  <si>
    <t>Rúdcsavar tüzihorganyzott M20x450mm</t>
  </si>
  <si>
    <t>Függesztő horog 4-60301/1,2 N404</t>
  </si>
  <si>
    <t>Rúdcsavar tüzihorganyzott M20x300mm</t>
  </si>
  <si>
    <t>Alátét lapos tüzihorganyzott M20mm</t>
  </si>
  <si>
    <t>Lengőtartó csupasz vezetékre 25-95mm2</t>
  </si>
  <si>
    <t>Leág.szor.átsz.Al/Al 50-95/50-95 sz/sz</t>
  </si>
  <si>
    <t>KIF-KÁBEL NAYY-J 4X150SM 1KV</t>
  </si>
  <si>
    <t>Univerzális adapter 40-70003 V10 N971</t>
  </si>
  <si>
    <t>Csavar hlf. tüzihorganyzott M12x30mm</t>
  </si>
  <si>
    <t>Leág. szorító,közvil.csupasz nullához</t>
  </si>
  <si>
    <t>Leág.sz.átsz.Al.v.Cu25-95/1,5-6sz/sz kz</t>
  </si>
  <si>
    <t>Szabadvezeték AASC 25 mm2</t>
  </si>
  <si>
    <t>Kábelsaru alu. 25mm2 8,5D földeléshez</t>
  </si>
  <si>
    <t>Anya hlf. horganyzott M8mm</t>
  </si>
  <si>
    <t>Csavar hlf. horganyzott M8x40mm</t>
  </si>
  <si>
    <t>Alátét rugós horganyzott M8mm</t>
  </si>
  <si>
    <t>ÖK.hüv. 25mm2 HSZ</t>
  </si>
  <si>
    <t>ÖK.hüv. előszig. 16/10mm2 HSZ</t>
  </si>
  <si>
    <t>SZABADVEZETEK NFA2X 1X16RM 1KV</t>
  </si>
  <si>
    <t>Tartókengyel H5-jelű 40-70032/M1 N137</t>
  </si>
  <si>
    <t>Leág.szor.átsz.Al/Al 50-95/10-25 sz/sz</t>
  </si>
  <si>
    <t>Végfesz. kúpos 25 mm2</t>
  </si>
  <si>
    <t>Beton</t>
  </si>
  <si>
    <t>B OSZL.4KN/14M-TOL,4-28KN 14 M-IG ÉPÍTÉ</t>
  </si>
  <si>
    <t>KER.TARTÓ FELSZ.BETONOSZLOPRA</t>
  </si>
  <si>
    <t>BÁRMELY TIP SZIG FELSZERELÉSE</t>
  </si>
  <si>
    <t>FESZÍTO ÉS VÉGK.KÉSZ. 95MM2-IG (KÖF)</t>
  </si>
  <si>
    <t>TARTÓKÖTÉS KORSZERU 95MM-IG</t>
  </si>
  <si>
    <t>FAM LEÁG ÁRAMKÖTÉS KÉSZÍTÉS</t>
  </si>
  <si>
    <t>TÚLFESZ.-LEVEZETO FELSZER. BEÁLLÍTÁSA</t>
  </si>
  <si>
    <t>KÖF KÁB.FEKT.1X240MM2-IG RÖGZ.NÉLKÜL</t>
  </si>
  <si>
    <t>KÖF ZSUG.VÉGELZ.1 ERÜ KÁBELRE</t>
  </si>
  <si>
    <t>KÖF ZSUG. ÖK. SZERELÉSE EGYERÜ KÁBELRE</t>
  </si>
  <si>
    <t>VCSO.SZER.OSZL-RA VASSZERKEZETRE</t>
  </si>
  <si>
    <t>MÜANYAG FEDLAP ELHELYEZÉS KÁBELÁROKBA</t>
  </si>
  <si>
    <t>Oszlop Vasbeton áttört 12/1300</t>
  </si>
  <si>
    <t>Figy.tábla müa Vigyázz!Nagyf.Életv.16x1</t>
  </si>
  <si>
    <t>Ker.tartó 20-7-011/1-5feszítő B1300 N61</t>
  </si>
  <si>
    <t>Feler.elem 20-7-012/1,2 ker.tarthoz N61</t>
  </si>
  <si>
    <t>Rúdcsavar tüzihorganyzott M16x350mm</t>
  </si>
  <si>
    <t>Anya hlf. tüzihorganyzott M16mm</t>
  </si>
  <si>
    <t>Alátét lapos tüzihorganyzott M16mm</t>
  </si>
  <si>
    <t>Csavar hlf. tüzihorganyzott M16x120mm</t>
  </si>
  <si>
    <t>Alátét lapos tüzihorganyzott M12mm</t>
  </si>
  <si>
    <t>Szigetelő feszítő 700 mm 40,5 kV</t>
  </si>
  <si>
    <t>Tartóvas tüzihorganyzott FCS M16x110mm</t>
  </si>
  <si>
    <t>Alátét rugós tüzihorganyzott M16mm</t>
  </si>
  <si>
    <t>Feszítő csukló 14-0006/A 80mm N71      </t>
  </si>
  <si>
    <t>Sasszeg horganyzott M4x50mm</t>
  </si>
  <si>
    <t>Csapszeg fúrt VO-1563/1 16x70mm N70</t>
  </si>
  <si>
    <t>Végfesz. csavaros KÖF 35-120mm2</t>
  </si>
  <si>
    <t>Egyenes szem 20kV-os fesz.szigetelőhöz</t>
  </si>
  <si>
    <t>Szigetelő terelő 24 kV</t>
  </si>
  <si>
    <t>Végkötés KÖF 50mm2 kötélszívhez R</t>
  </si>
  <si>
    <t>Szabadvezeték BSZV 20 kV 1x50 mm2</t>
  </si>
  <si>
    <t>Saru ónozott csav. 25-95 mm2 RM/SM/13D</t>
  </si>
  <si>
    <t>FAM csatlakozó 25-150/16-95 KÖF szak.fe</t>
  </si>
  <si>
    <t>Túlfeszültségkorlátozó 24kV 10kA</t>
  </si>
  <si>
    <t>KÖF KÁBEL NA2XS(F)2Y 1X150RM/25 20KV</t>
  </si>
  <si>
    <t>Vezetékkötegelő UV álló 365x7,6mm</t>
  </si>
  <si>
    <t>Végelz. 22kV THPE 3X1X95-240 kültéri</t>
  </si>
  <si>
    <t>Kábeltisztító folyadék 1L-es</t>
  </si>
  <si>
    <t>Bizonylat tároló henger</t>
  </si>
  <si>
    <t>ÖK. 22kV THPE 1X95-240</t>
  </si>
  <si>
    <t>Kábelsaru 150 mm2 RM/SM/13D</t>
  </si>
  <si>
    <t>Kábeltartó 20-7-022/1,3 B 520mm N622</t>
  </si>
  <si>
    <t>Kábeltartó 20-7-022/2,3 B 390mm N623</t>
  </si>
  <si>
    <t>Rögz.bilincs 20-7-025 KÁT.20-7-022 N628</t>
  </si>
  <si>
    <t>Rögz.bilincs 20-7-024 KÁT.20-7-022 N627</t>
  </si>
  <si>
    <t>Feler.elem 20-7-023/1 KÁT.20-7-022 N624</t>
  </si>
  <si>
    <t>Feler.elem 20-7-023/2 KÁT.20-7-064 N625</t>
  </si>
  <si>
    <t>Csavar hlf. tüzihorganyzott M12X110mm</t>
  </si>
  <si>
    <t>Csavar hlf. tüzihorganyzott M12x50mm</t>
  </si>
  <si>
    <t>Cső KPE D160x9,1 SDR 17,6 PE80 védő</t>
  </si>
  <si>
    <t>Támszig.tartó 20-7-020 B U-acél N620</t>
  </si>
  <si>
    <t>Feler.elem 20-7-029 Támszig20-7-020 N63</t>
  </si>
  <si>
    <t>Rúdcsavar tüzihorganyzott M16x300mm</t>
  </si>
  <si>
    <t>Kábelsaru alu. 50mm2 10,5D földeléshez</t>
  </si>
  <si>
    <t>Alátét lapos tüzihorganyzott M10mm</t>
  </si>
  <si>
    <t>Csavar hlf. tüzihorganyzott M10x30mm</t>
  </si>
  <si>
    <t>Kábel fedlap műanyag</t>
  </si>
  <si>
    <t>B OSZL.4KN/14M-IG BONTÁS</t>
  </si>
  <si>
    <t>CSUCST.BONTÁS BETON OSZLOPRÓL</t>
  </si>
  <si>
    <t>KER.TARTÓ BONTÁS BETON OSZLOPRÓL</t>
  </si>
  <si>
    <t>TARTO ÉS ÁRAMKÖTÉS BONTÁS</t>
  </si>
  <si>
    <t>KÖF SZIG. BONTÁS OSZLOPROL</t>
  </si>
  <si>
    <t>VASOSZL.BONTÁS 12M ALATT</t>
  </si>
  <si>
    <t>CSÚCST.BONTÁS VASOSZLOPROL</t>
  </si>
  <si>
    <t>KER.TART.BONTÁS VASOSZLOPROL</t>
  </si>
  <si>
    <t>B OSZL.13KN/12M-IG BONTÁS LEDÖNTÉS</t>
  </si>
  <si>
    <t>OK TART.VASSZ.ÉS HAJT.VASSZ.BONT. BET.O</t>
  </si>
  <si>
    <t>OK ÉS HAJTÁS BONTÁS BÁRM.OSZLOPROL</t>
  </si>
  <si>
    <t>TERELOKAR BONTÁS BETON OSZLOPRÓL</t>
  </si>
  <si>
    <t>VÉGKÖTÉS BONTÁS</t>
  </si>
  <si>
    <t>SZABVEZ.BONT.HULLADÉK</t>
  </si>
  <si>
    <t>KIF SZAB.VEZ. HUROKELL. MÉRÉS</t>
  </si>
  <si>
    <t>KIF KÁBEL HUROKELL. MÉRÉS, JKV. KÉSZÍTÉ</t>
  </si>
  <si>
    <t>SSZV.VEZ.LESZERELÉS KÖTÉS BONTÁSSAL</t>
  </si>
  <si>
    <t>B OSZL 4KN/12M-IG BONTÁS</t>
  </si>
  <si>
    <t>SSZV TART.FESZ.FEJSZ.B O.BONTÁS</t>
  </si>
  <si>
    <t>VÉGKÖTÉS BONTÁS 95MM2-IG</t>
  </si>
  <si>
    <t>CSATL.ELEM.BONT.SZIG.CSUPASZ.VEZ.</t>
  </si>
  <si>
    <t>FESZ.SZER.BONT.OSZL.FAL.CSÖTARTOROL</t>
  </si>
  <si>
    <t>1F FOGY.CSATL VEZ.BONT ÁTÉP. MIATT</t>
  </si>
  <si>
    <t>LÁMPAVEZ BONTÁS 1X3,3X1 SZÁL VÉDOCSOBOL</t>
  </si>
  <si>
    <t>LÁMPAKAR BONTÁS TARTOSZERKEZETROL</t>
  </si>
  <si>
    <t>LÁMPATEST BONTÁS TARTOROL</t>
  </si>
  <si>
    <t>LÁMPAKAR ÉV-I VEZ.BONT. VEZ.CSERE ESETÉ</t>
  </si>
  <si>
    <t>Fázissorr. FAM ák.bont és lét.</t>
  </si>
  <si>
    <t>KÖF kábel bekapcs. előtti diag</t>
  </si>
  <si>
    <t>Feszmentesítés KÖF szab.vez</t>
  </si>
  <si>
    <t>KIF.ZSUG.ÖK. SZERELÉSE 16-240MM2-IG</t>
  </si>
  <si>
    <t>BMELY.TIP. BIZT. BETÉT KI ÉS BE HELYEZ.</t>
  </si>
  <si>
    <t>ÖK 1kV 4x50-150mm2 +csav.hüv</t>
  </si>
  <si>
    <t>KIF-KÁBEL NAYY-J 4X240SM 1KV</t>
  </si>
  <si>
    <t>Kábelvég lezáró sapka 45-65mm átm.</t>
  </si>
  <si>
    <t>Végelz. 1kV 4x150-240mm2 kültéri</t>
  </si>
  <si>
    <t>ÖK. 1kV 4x150-240mm2+csav.hüv.</t>
  </si>
  <si>
    <t>Elosztószekrény Kábeles 6x400A</t>
  </si>
  <si>
    <t>V csatlakozó kengyel 16-95 mm2</t>
  </si>
  <si>
    <t>Fül 16-95mm2 V csatlakozóhoz +kötőelem </t>
  </si>
  <si>
    <t>Csavar hlf. horganyzott M8x30mm</t>
  </si>
  <si>
    <t>Alátét lapos horganyzott M8mm</t>
  </si>
  <si>
    <t>Elosztószekrény Kábeles 4x400A</t>
  </si>
  <si>
    <t>V csatlakozó kengyel 95-240 mm2</t>
  </si>
  <si>
    <t>Fül 95-240mm2 V csatlakozóhoz +kötőelem</t>
  </si>
  <si>
    <t>BELTÉRI ÉS SZABADTÉRI VÉGELZ. BONTÁS</t>
  </si>
  <si>
    <t>KÖZTÉRI ELOSZTÓSZEKRÉNY BONTÁSA BETON .</t>
  </si>
  <si>
    <t>BUJTATÁS VIZSZ.FÜGG. I-II.SULYCSOP.KÁBE</t>
  </si>
  <si>
    <t>PedeSTRAIL útátjáró építése / 2 x 5 mező /</t>
  </si>
  <si>
    <t>PedeSTRAIL útátjáró építése / 4,5 m /</t>
  </si>
  <si>
    <t>Földkiemelése</t>
  </si>
  <si>
    <t xml:space="preserve"> Könnyű talaj (I,II)</t>
  </si>
  <si>
    <t xml:space="preserve"> Nehéz talaj (III,IV)</t>
  </si>
  <si>
    <t>Csőkeresztezések</t>
  </si>
  <si>
    <t xml:space="preserve"> Rakétázás bármilyen átmerő</t>
  </si>
  <si>
    <t xml:space="preserve"> Vasbeton</t>
  </si>
  <si>
    <t>Szekrény építése</t>
  </si>
  <si>
    <t xml:space="preserve"> Sz3 típusú</t>
  </si>
  <si>
    <t xml:space="preserve"> N1 nagy egyes szekrény</t>
  </si>
  <si>
    <t xml:space="preserve"> 110mm csövek távtartó nélkül normál módon</t>
  </si>
  <si>
    <t xml:space="preserve"> 110mm csövek távtartó nélkül betonba</t>
  </si>
  <si>
    <t xml:space="preserve"> 40 mm PE-T csövek</t>
  </si>
  <si>
    <t>Faláttörés meglevő aknában, szekrényben vagy külső épület falon</t>
  </si>
  <si>
    <t>Kiegészítő kábeltartó szerkezet szerelése</t>
  </si>
  <si>
    <t xml:space="preserve"> Kábeltartó faliállvány 450 mm (anyaggal együtt)</t>
  </si>
  <si>
    <t xml:space="preserve"> Kábeltartó faliállvány 1000 mm  (anyaggal együtt)</t>
  </si>
  <si>
    <t xml:space="preserve"> Kábeltartó falikar bármilyen hosszúság  (anyaggal együtt)</t>
  </si>
  <si>
    <t>Földkábel fektetése</t>
  </si>
  <si>
    <t xml:space="preserve"> Külső átmérő      40,0 mm-ig</t>
  </si>
  <si>
    <t>Oszlop építése</t>
  </si>
  <si>
    <t xml:space="preserve"> Oszlop vagy támfa állítása betonlábra szerelvényekkel</t>
  </si>
  <si>
    <t xml:space="preserve"> 1 db betonláb</t>
  </si>
  <si>
    <t xml:space="preserve"> Védelmi elemek és kábel elhelyezése oszlopra (50 mm-ig)</t>
  </si>
  <si>
    <t xml:space="preserve"> Felár a 33.11, 33.15-33.17-es tételhez, MT/közös oszlopsoron, Metz-Band-It anyagokkal, Búratartó, Uniszem, Bújtató villa vagy az  Egyeneslábú tartó  szerelése esetén  </t>
  </si>
  <si>
    <t xml:space="preserve">Qv+Ql+Qf+Qvr kábel kötések (1 érpár = 1 db) </t>
  </si>
  <si>
    <t xml:space="preserve"> Élő, egyedi érkötő technológiával </t>
  </si>
  <si>
    <t>Kötéslezárás (rézkábel)</t>
  </si>
  <si>
    <t xml:space="preserve"> Élő, kötés bontás és lezárás</t>
  </si>
  <si>
    <t xml:space="preserve"> Felár elágazó kötés esetén</t>
  </si>
  <si>
    <t xml:space="preserve"> Kábel bekötése kifejtési pontoknál</t>
  </si>
  <si>
    <t xml:space="preserve"> Érpár azonosítás MDF, CCC átterhelés esetében (nem elöfizetői bekapcsolásnál)</t>
  </si>
  <si>
    <t xml:space="preserve"> EOD, optikai kötéstartó keret vagy BURA,  bármilyen tipús</t>
  </si>
  <si>
    <t xml:space="preserve"> Földelés kézités oszlopon (anyaggal együtt)</t>
  </si>
  <si>
    <t xml:space="preserve"> Végelzáró modulok felszerelése</t>
  </si>
  <si>
    <t xml:space="preserve"> Szekrény/akna fedlapcsere</t>
  </si>
  <si>
    <t xml:space="preserve"> Fedlapkeret emelés vagy süllyesztés 10cm-ként járdában és úttestben (minden méretű)</t>
  </si>
  <si>
    <t xml:space="preserve"> Csőbálvány komplett, újraállítása, tápszekrény csere MTSZ3-ATSZ27-ig</t>
  </si>
  <si>
    <t>Föld alatt, 50 cm vastagságig</t>
  </si>
  <si>
    <t>Meglévő közvilágítási lámpatest cseréje Schreder Zafir 2 150W típusra</t>
  </si>
  <si>
    <t>Új 11 m-es oszlop telepítése, alapozással</t>
  </si>
  <si>
    <t>Új 5 m-es oszlop telepítése, alapozással</t>
  </si>
  <si>
    <t>Egyágú lámpakar felszerelése új oszlopra</t>
  </si>
  <si>
    <t>Schreder Zafir 2 150W típusú lámpatest felszerelése lámpakarra</t>
  </si>
  <si>
    <t>Meglévő közvilágítási lámpatest cseréje Schreder Zafir 2 250W típusra</t>
  </si>
  <si>
    <t>Schreder Altra 2 36W típusú lámpatest felszerelése oszlopcsúcsra</t>
  </si>
  <si>
    <t>Terület előkészítés</t>
  </si>
  <si>
    <t>Bozót és cserje irtás</t>
  </si>
  <si>
    <t>Humuszleszedés</t>
  </si>
  <si>
    <t xml:space="preserve">Humuszleszedés depóniába 1 km-ig mozgatva 
Visszaterítendő humusz helyszíni ideiglenes tárolása 0,10 m </t>
  </si>
  <si>
    <t>Egyes fák kiszedése</t>
  </si>
  <si>
    <t xml:space="preserve">Egyes fák kiszedése 20 cm átmérőig </t>
  </si>
  <si>
    <t xml:space="preserve">Egyes fák kiszedése 21-40 cm átmérő között </t>
  </si>
  <si>
    <t xml:space="preserve">Egyes fák kiszedése 41-60 cm átmérő között </t>
  </si>
  <si>
    <t xml:space="preserve">Egyes fák kiszedése 61-80 cm átmérő között </t>
  </si>
  <si>
    <t xml:space="preserve">Egyes fák kiszedése 81 cm átmérő felett </t>
  </si>
  <si>
    <t>Bontási munkák (szállítás 10 km-ig)</t>
  </si>
  <si>
    <t>Kerítés végleges bontása</t>
  </si>
  <si>
    <t>Támfal bontása</t>
  </si>
  <si>
    <t>Aszfalt útburkolatok marása</t>
  </si>
  <si>
    <t xml:space="preserve">Aszfaltburkolatok felső rétegének lemarása
Meglévő útburkolat marása 4-5 cm vtg-ban: </t>
  </si>
  <si>
    <t>Egyéb burkolatok bontása</t>
  </si>
  <si>
    <t>Aszfalt járdaburkolatok bontása (ei. 10 cm vastagságban)</t>
  </si>
  <si>
    <t>Beton járdaburklatok bontása (ei. 15 cm vastagságban)</t>
  </si>
  <si>
    <t>Idomkőburkolatok bontása</t>
  </si>
  <si>
    <t>Útalapok bontása</t>
  </si>
  <si>
    <t>Szórt és makadám útalapok bontása</t>
  </si>
  <si>
    <t>Bontás kis felületen</t>
  </si>
  <si>
    <t>Burkolatszél  vágás</t>
  </si>
  <si>
    <t>Kiemelt, döntött vagy süllyesztett szegély bontása</t>
  </si>
  <si>
    <t>Pad bontása</t>
  </si>
  <si>
    <t>Fém szemetes bontása</t>
  </si>
  <si>
    <t>Közművek fedlapjainak szintbehelyzése, cseréje</t>
  </si>
  <si>
    <t>Víznyelő rácsok szintbehelyezése</t>
  </si>
  <si>
    <t>Vízelzárók szintbehelyezése</t>
  </si>
  <si>
    <t>Tűzcsapok szintbelyezése</t>
  </si>
  <si>
    <t>Vízóra áthelyezése</t>
  </si>
  <si>
    <t>Közmű feltárás, kutatóárok ásás</t>
  </si>
  <si>
    <t>FÖLDMUNKÁK (szállítás 10 km-ig)</t>
  </si>
  <si>
    <t>Földkitermelés bevágásban vagy anyagnyerő helyen, töltés vagy depónia készítés, tömörítés nélkül, gépi erővel, 18% hajlásig, I-IV talajosztály, szállítással, 50-200m között</t>
  </si>
  <si>
    <t>Védőrétegek készítése</t>
  </si>
  <si>
    <t>Talajkezelés, töltésépítés előkészítés</t>
  </si>
  <si>
    <t>ÚTALAPOK (szállítás 10 km-ig)</t>
  </si>
  <si>
    <t>Stabilizált útalapok</t>
  </si>
  <si>
    <t>Aszfalt útalapok</t>
  </si>
  <si>
    <t>AC-22 alap</t>
  </si>
  <si>
    <t>ÚTBURKOLATOK (szállítás 10 km-ig)</t>
  </si>
  <si>
    <t>Kötőrétegek</t>
  </si>
  <si>
    <t xml:space="preserve">AC-11 kötő </t>
  </si>
  <si>
    <t>AC-22 kötő</t>
  </si>
  <si>
    <t>AC-22 kötő (NM)</t>
  </si>
  <si>
    <t>Kopórétegek</t>
  </si>
  <si>
    <t>AC-11 kopó (F)</t>
  </si>
  <si>
    <t>EGYÉB ÚTÉPÍTÉSI MUNKÁK</t>
  </si>
  <si>
    <t>Kiemelt szegély készítése</t>
  </si>
  <si>
    <t>Kiemelt vízelvezetős ("K") szegély készítése</t>
  </si>
  <si>
    <t>Döntött szegély</t>
  </si>
  <si>
    <t>Süllyesztett szegély készítése</t>
  </si>
  <si>
    <t>AC-8 kerékpár és gyalogútra</t>
  </si>
  <si>
    <t xml:space="preserve">Térkő burkolatok 6 cm vtg. beton idomkőből </t>
  </si>
  <si>
    <t xml:space="preserve">Térkő burkolatok 8 cm vtg. beton idomkőből </t>
  </si>
  <si>
    <t>Ágyazó zúzalék terítése térkő burkolat alá 3 cm vtg-ban</t>
  </si>
  <si>
    <t xml:space="preserve">Busz utasváró áthelyezése </t>
  </si>
  <si>
    <t>Kerítés építés</t>
  </si>
  <si>
    <t>BEFEJEZŐ MUNKÁK</t>
  </si>
  <si>
    <t>AC-11 kopó</t>
  </si>
  <si>
    <t>Kerti szegély</t>
  </si>
  <si>
    <t>Taktilis térkő burkolat építése</t>
  </si>
  <si>
    <t>NÖVÉNYTELEPÍTÉS</t>
  </si>
  <si>
    <t>Pad elhelyezése peronon</t>
  </si>
  <si>
    <t>Szemétgyűjtő elhelyezése peronon</t>
  </si>
  <si>
    <t>Zsalukőből készített megtámasztás (0,40 - 0,60 m magas)</t>
  </si>
  <si>
    <t>Kerti bútorok és egyéb berendezések</t>
  </si>
  <si>
    <t>Támfal alapozás földkitermelés (I-II termelési osztályban), elszállítással, szállítás ei.: 10 km.</t>
  </si>
  <si>
    <t>Földkitermelés helyszíni deponálással</t>
  </si>
  <si>
    <t>Zsalukő támfal építése beton alapgerendával, vasalással, 0,5-0,9 m magasságban
- 30x50 zsalukő, C16 beton kitöltéssel, kötésben rakva felületi vakolással,
- 4x ø8 betonacél függőleges vasalás a zsalukövek szélső síkjában, sávalapba min. 30 cm bekötve, betonfedés 2 cm,
-2x ø8 betonacél vizszintes vasalás a zsalukövek felső síkjában,
- 45x60 cm beton sávalapozás C16 betonból</t>
  </si>
  <si>
    <t>Dörken felületszivárgó lemez elhelyezése kasírozott geotextiliával</t>
  </si>
  <si>
    <t>Földvisszatöltés a támfal mögé helyszíni depóból, rétegenkénti tömörítéssel</t>
  </si>
  <si>
    <t>Felületrendezés, füvesítés</t>
  </si>
  <si>
    <t>1 - Útépítés</t>
  </si>
  <si>
    <t>2 - Forgalomtechnika</t>
  </si>
  <si>
    <t>3 - Közúti jelző, szabályozástechnika</t>
  </si>
  <si>
    <t>4 - Csapadékvíz elvezetés</t>
  </si>
  <si>
    <t>5 - Vasúti pálya építés</t>
  </si>
  <si>
    <t>6 - Vasúti biztosító berendezés létesítés</t>
  </si>
  <si>
    <t>9 - Közvilágítás</t>
  </si>
  <si>
    <t>Költségvetési főösszesítő</t>
  </si>
  <si>
    <t>10.1 - Közvilágítás energia ellátás</t>
  </si>
  <si>
    <t>10.2 - 0,4 kV kiváltás</t>
  </si>
  <si>
    <t>10.3 - 20 kV kiváltás</t>
  </si>
  <si>
    <t>10.4 - E-ON szekrény kiváltás</t>
  </si>
  <si>
    <t>11.1 - MTelekom kiváltás, védelembe helyezés</t>
  </si>
  <si>
    <t>11.2 - UPC kiváltás, védelembe helyezés</t>
  </si>
  <si>
    <t>12 - Építés alatti forgalomterelés</t>
  </si>
  <si>
    <t>Bontási munkák mindösszesen</t>
  </si>
  <si>
    <t>Építési munkák mindösszesen</t>
  </si>
  <si>
    <t>ÁFA (27%)</t>
  </si>
  <si>
    <t>Nettó beruházási költség összesen</t>
  </si>
  <si>
    <t>Bruttó beruházási költség</t>
  </si>
  <si>
    <t>7 - Támfal építés</t>
  </si>
  <si>
    <t>Szakág</t>
  </si>
  <si>
    <t>Összesített tétel</t>
  </si>
  <si>
    <t>Nettó ár (Ft)</t>
  </si>
  <si>
    <t>Pollerek bontása</t>
  </si>
  <si>
    <t xml:space="preserve">Meglévő KRESZ-táblák áthelyezése </t>
  </si>
  <si>
    <t>Beton útalapok</t>
  </si>
  <si>
    <t>Betonburkolatok</t>
  </si>
  <si>
    <t>Törzs,- és vonalhálózat (D1, D2)</t>
  </si>
  <si>
    <t>QR75-540JCASS VONALKÁBEL QR-540</t>
  </si>
  <si>
    <t>GRS-540-CH-QR TÜS CSATLAKOZÓ QR-540-hez, 3 reszes</t>
  </si>
  <si>
    <t>GRS-540-SP-QR TOLDÓ QR-540-hez,  3 részes</t>
  </si>
  <si>
    <t>G-KS-KS-M CSATLAKOZÓ HÁZTÓL-HÁZIG 5/8" TÜS</t>
  </si>
  <si>
    <t>PCT-HSP-215 Vonali 2-es osztó (D2)</t>
  </si>
  <si>
    <t>PCT-HSP-315 Vonali 3-as osztó 1 GHz  15 amp (D2)</t>
  </si>
  <si>
    <t>PCT-HSP-315U  /20 db  Vonali 3-as osztó (aszimmetrikus) 1 GHz  15 amp (D2)</t>
  </si>
  <si>
    <t>PCT-HDC-158 Vonali elágazó 1 GHz, 8 dB  15 amp (D2)</t>
  </si>
  <si>
    <t>PCT-HDC-1512  /20 db Vonali elágazó 1 GHz, 12 dB  15 amp (D2)</t>
  </si>
  <si>
    <t>PCT-HDC-1516  /20 db Vonali elágazó 1 GHz, 16 dB  15 amp (D2)</t>
  </si>
  <si>
    <t>PCT-TP-212-04T  /20 db 2-es vonali leágazó 1 GHz, 4 dB,  12 am</t>
  </si>
  <si>
    <t>PCT-TP-212-08  /20 db 2-es vonali leágazó 1 GHz, 8 dB  12 amp</t>
  </si>
  <si>
    <t>PCT-TP-212-11  /20 db 2-es vonali leágazó 1 GHz, 11 dB  12 am</t>
  </si>
  <si>
    <t>PCT-TP-212-14  /20 db 2-es vonali leágazó 1 GHz, 14 dB  12 am</t>
  </si>
  <si>
    <t>PCT-TP-212-17  /20 db 2-es vonali leágazó 1 GHz, 17 dB  12 am</t>
  </si>
  <si>
    <t>PCT-TP-212-20  /20 db 2-es vonali leágazó 1 GHz, 20 dB  12 am</t>
  </si>
  <si>
    <t>PCT-TP-212-23  /20 db 2-es vonali leágazó 1 GHz, 23 dB  12 am</t>
  </si>
  <si>
    <t>PCT-TP-412-08T  /20 db 4-es vonali leágazó 1 GHz, 8 dB  12 amp</t>
  </si>
  <si>
    <t>PCT-TP-412-11  /20 db 4-es vonali leágazó 1 GHz, 11 dB  12 am</t>
  </si>
  <si>
    <t>PCT-TP-412-14  /20 db 4-es vonali leágazó 1 GHz, 14 dB  12 am</t>
  </si>
  <si>
    <t>PCT-TP-412-17  /20 db 4-es vonali leágazó 1 GHz, 17 dB  12 am</t>
  </si>
  <si>
    <t>PCT-TP-412-20  /20 db 4-es vonali leágazó 1 GHz, 20 dB  12 am</t>
  </si>
  <si>
    <t>PCT-TP-412-23  /20 db 4-es vonali leágazó 1 GHz, 23 dB  12 am</t>
  </si>
  <si>
    <t>PCT-TP-812-11T  /20 db 8-as vonali leágazó 1 GHz, 11 dB  12 am</t>
  </si>
  <si>
    <t>PCT-TP-812-14  /20 db 8-as vonali leágazó 1 GHz, 14 dB  12 am</t>
  </si>
  <si>
    <t>PCT-TP-812-17  /20 db 8-as vonali leágazó 1 GHz, 17 dB  12 am</t>
  </si>
  <si>
    <t>CFTV-1300 /60  Zsugorcső 1.3"x48"</t>
  </si>
  <si>
    <t>KMD 7/12-3 Csatlakozó szekrény</t>
  </si>
  <si>
    <t>KMD 7 Csatlakozó szekrény</t>
  </si>
  <si>
    <t>KMD-7/12-2 Csatlakozó szekrény</t>
  </si>
  <si>
    <t xml:space="preserve">PVC M110 </t>
  </si>
  <si>
    <t xml:space="preserve">LPE40 </t>
  </si>
  <si>
    <t xml:space="preserve">LPE25 </t>
  </si>
  <si>
    <t xml:space="preserve"> Házhálózat (D3)</t>
  </si>
  <si>
    <t>T6TSF77-E BLACK (PE jacket, földkábel fekete) ÚJ!!! RG-6 földkábel fekete</t>
  </si>
  <si>
    <t>DRS6LNT F connector Csatlakozó RG-6-hoz (standard/tri shield)</t>
  </si>
  <si>
    <t>PCT-81-SP " F " toldó  (aljzat/aljzat)</t>
  </si>
  <si>
    <t xml:space="preserve"> Egyéb anyagok</t>
  </si>
  <si>
    <t xml:space="preserve">Nagyteherbírású fedlap felára </t>
  </si>
  <si>
    <t xml:space="preserve">N1-esfelső vaskeret </t>
  </si>
  <si>
    <t xml:space="preserve">N2 felső vaskeret ikerkeret  </t>
  </si>
  <si>
    <t xml:space="preserve">Node szekrény közepes </t>
  </si>
  <si>
    <t xml:space="preserve"> CHG Ticket nyitás / zárás</t>
  </si>
  <si>
    <t xml:space="preserve"> Alépítmény építés</t>
  </si>
  <si>
    <t xml:space="preserve"> Nyomvonalár zöld területben</t>
  </si>
  <si>
    <t xml:space="preserve"> Szilárd burkolat nélküli út alatti átvezetés</t>
  </si>
  <si>
    <t xml:space="preserve"> Talajszint alatti pneumatikus sajtolás 110-es PVC csővel</t>
  </si>
  <si>
    <t xml:space="preserve"> Csővisszavágás aknában</t>
  </si>
  <si>
    <t xml:space="preserve"> Csőtőmítések készítése</t>
  </si>
  <si>
    <t xml:space="preserve"> Kábeligazítás, kábelkötegelés, laza szerelvények rőgzítése </t>
  </si>
  <si>
    <t xml:space="preserve"> Alépítmény javításhoz szükséges eszközök, anyagok kitelepítése</t>
  </si>
  <si>
    <t xml:space="preserve"> N1 szekrény építése</t>
  </si>
  <si>
    <t xml:space="preserve"> N2 szekrény építése</t>
  </si>
  <si>
    <t xml:space="preserve"> N1-es szekrény  bontása, újjáépítése</t>
  </si>
  <si>
    <t xml:space="preserve"> Nyomvonal geodézia bemérése, digitális feldolgozása (30 m felett)</t>
  </si>
  <si>
    <t xml:space="preserve"> Betonvédelem</t>
  </si>
  <si>
    <t xml:space="preserve"> Kültéri elosztószerény telepítése</t>
  </si>
  <si>
    <t>akna</t>
  </si>
  <si>
    <t>m³</t>
  </si>
  <si>
    <t xml:space="preserve"> D1 elektronika</t>
  </si>
  <si>
    <t xml:space="preserve"> Tápegység telepítése</t>
  </si>
  <si>
    <t xml:space="preserve"> Node telepítése</t>
  </si>
  <si>
    <t xml:space="preserve"> Node berendezés szintezése</t>
  </si>
  <si>
    <t xml:space="preserve"> Törzserősítő felszerelése alépítményben, kábel bekötéssel</t>
  </si>
  <si>
    <t xml:space="preserve"> Törzserősítő előre- és visszirányú mérése </t>
  </si>
  <si>
    <t xml:space="preserve"> Törzshálózat aktív elem bontása</t>
  </si>
  <si>
    <t xml:space="preserve"> D2 hálózat</t>
  </si>
  <si>
    <t xml:space="preserve"> Vonali koax kábel behúzása alépítménybe </t>
  </si>
  <si>
    <t xml:space="preserve"> Vonali 540-es bontása alépes hálózaton</t>
  </si>
  <si>
    <t xml:space="preserve"> D2 elektronika</t>
  </si>
  <si>
    <t xml:space="preserve"> Passzív elemek szerelése alépítményben, kábel bekötéssel</t>
  </si>
  <si>
    <t xml:space="preserve"> Vonalerősítő felszerelése alépítményben, kábel bekötéssel</t>
  </si>
  <si>
    <t xml:space="preserve"> Vonalerősítő előre- és visszirányú mérése</t>
  </si>
  <si>
    <t xml:space="preserve"> Node szekrény telepítése betonalapra</t>
  </si>
  <si>
    <t xml:space="preserve"> Bálványszekrény vagy Schannel szekrény telepítése betonalapra</t>
  </si>
  <si>
    <t xml:space="preserve"> Vonali passzív elemek bont. Alépitményes hálózaton</t>
  </si>
  <si>
    <t xml:space="preserve"> Bálványszekrény vagy Schanell szekrény bontása</t>
  </si>
  <si>
    <t xml:space="preserve"> Vonali aktív elem bontás</t>
  </si>
  <si>
    <t xml:space="preserve"> D3 kivitelezés dokumentáció készítése</t>
  </si>
  <si>
    <t xml:space="preserve"> Meglévő RF hálózat felmérés/pontosítás kapott tervek alapján léges családi házas területen    </t>
  </si>
  <si>
    <t xml:space="preserve"> Meglévő RF hálózat felmérés/pontosítás kapott tervek alapján alépítményes családi házas területen    </t>
  </si>
  <si>
    <t xml:space="preserve"> D3 hálózat</t>
  </si>
  <si>
    <t xml:space="preserve"> Családi ház meglévő alépítményből való bekötése ajtóig</t>
  </si>
  <si>
    <t xml:space="preserve"> Házhálózat építése ajtótól berendezésig</t>
  </si>
  <si>
    <t xml:space="preserve"> QR-540 vagy RG11 koax kábel szerelése társasházakban elosztószekrényig. Családi házas felállások építése.</t>
  </si>
  <si>
    <t xml:space="preserve"> Régi nyomvonal bontása visszajavítással, Házhálózaton /RG 6-RG 11/</t>
  </si>
  <si>
    <t xml:space="preserve"> Általános elszámolás. Megbízás szerint, építéshez és javításokhoz, műszaki ellenőr, expert külön írásos engedélyével.</t>
  </si>
  <si>
    <t xml:space="preserve"> Nyomvonal felmérés, nem nyilvántartott, ismeretlen szakaszokra</t>
  </si>
  <si>
    <t xml:space="preserve"> Technikus</t>
  </si>
  <si>
    <t xml:space="preserve"> Műszaki ellenőr</t>
  </si>
  <si>
    <t xml:space="preserve"> Szakfelügyelet</t>
  </si>
  <si>
    <t>HP</t>
  </si>
  <si>
    <t>alkalom</t>
  </si>
  <si>
    <t>Bontási, építési munkák</t>
  </si>
  <si>
    <t>Bontási, építési munkák összesen</t>
  </si>
  <si>
    <t>AC-16 alap</t>
  </si>
  <si>
    <t>Forgalomirányító berendezés kifordítása, áthelyezése 5 m-en belül, elektromos megtáplálás átépítésével együtt</t>
  </si>
  <si>
    <t>16/14 cm törzsátmérőjű, lombos fák ültetése (kivágott fák pótlására), a fák három oldalról történő, törzsátmérő növekedést lehetővé tevő megtámasztása</t>
  </si>
  <si>
    <t>Cserjék ültetése (kivágott fák pótlására)</t>
  </si>
  <si>
    <t>Egyéb tételek</t>
  </si>
  <si>
    <t>Teljeskörű megvalósulási terv elkészítése</t>
  </si>
  <si>
    <t>Tűzcsapok  cseréje, áthelyezése (1-5 m távolságig)</t>
  </si>
  <si>
    <t>Közkutak átjelyezése (1-5 m távolságig)</t>
  </si>
  <si>
    <t>Gázóra áthelyezése (15 m távolságig)</t>
  </si>
  <si>
    <t>Építési munkák 6 építési szakaszra*</t>
  </si>
  <si>
    <t>Meglévő KRESZ-tábla áthelyezése (le- és felszerelés)</t>
  </si>
  <si>
    <t>Meglévő KRESZ-tábla oszlop áthelyezése Ø 89 (le- és felszerelés)</t>
  </si>
  <si>
    <t>Piros-fehér sávozású szeletelt halszálkás jelzőtábla áthelyezése (le- és felszerelés)</t>
  </si>
  <si>
    <t>Kiegészítő táblák áthelyezése (le- és felszerelés)</t>
  </si>
  <si>
    <t>Debreceni út - Váczi Mihály út csomópontban a forgalomirányítás mérőórájának áthelyezése</t>
  </si>
  <si>
    <t>Kállói út (Bogyó utca - Szitakötő utca közötti szakaszon) közvilágítási oszlopok áthelyezése</t>
  </si>
  <si>
    <t>Tünde utca (Tündérkert Szeretetotthon - Kállói út közötti szakaszon) közvilágítási oszlopok áthelyezése</t>
  </si>
  <si>
    <t>Kállói út 69. előtti faoszlop áthelyezése (hazibekötés)</t>
  </si>
  <si>
    <t>Könnyűszerkezetes bódé bontása</t>
  </si>
  <si>
    <t>Védőréteg készítése homokos kavicsból:
Közös gyalogos-, kerékpárút és kapubehajtó alatt: 15 cm vtg-ban
Új útpályaszerkezetek alatt 25 cm vtg-ban
Útpálya szélesítések alatt: 25 cm vtg-ban
Térkő középszigetek alatt: 15 cm vtg-ban
Autóbusz öböl alatt: 25 cm vtg-ban</t>
  </si>
  <si>
    <t>CKt-4 jelű cementes stabilizáci5
Új útpályaszerkezetek alatt 20 cm vtg-ban
Útpálya szélesítések alatt: 20 cm vtg-ban</t>
  </si>
  <si>
    <t>AC-16 kötő (NM)</t>
  </si>
  <si>
    <t>AC-16 (F) kopó</t>
  </si>
  <si>
    <t>Beton vagy vasbeton építmények bontása (függőleges betonfal bontása)és homlokzat helyreállítása</t>
  </si>
  <si>
    <t>Beton lépcső átépítése</t>
  </si>
  <si>
    <t>Záradékkal ellátott kezelői lehatárolási terv elkészítése</t>
  </si>
  <si>
    <t>Szakági nyilvántartásban nem szereplő aknakeret és fedlap szintbehelyezése, cseréje</t>
  </si>
  <si>
    <t>Aknafedlapok és aknafödémek szintbehelyezése</t>
  </si>
  <si>
    <t>Kerékpártároló létesítése. 20 állásos</t>
  </si>
  <si>
    <t>Szikkasztó árok építése</t>
  </si>
  <si>
    <t>Műanyag, vagy üvegszálas feszültségelosztó rács beépítése</t>
  </si>
  <si>
    <t>Padka szivárgó építése</t>
  </si>
  <si>
    <t>Altalaj tömörítése, tükörrendezés 
Altalaj tömörítése 25 MPa-ra, tükörrendezés</t>
  </si>
  <si>
    <t xml:space="preserve"> </t>
  </si>
  <si>
    <t>Aszfalt útburkolatok bontása burkolatalappal (ei. 35 cm vastagságban)</t>
  </si>
  <si>
    <t>Beton útburklatok bontása burkolatalappal (ei. 35 cm vastagságban)</t>
  </si>
  <si>
    <t>Padka készítése nemesítő keverékből (0/32 mészkő zúzalék) (10 km-ig)</t>
  </si>
  <si>
    <t>M56 jelű mechanikai stabilizáció
gyalogos és kerékpárút alatt 20 cm vtg-ban
szervízutak, parkolósávok alatt 20 cm vtg-ban
térkő járda és peronok alatt 35 cm vtg-ban
ideiglenes vasúti átjáró alatt 20 cm vtg-ban</t>
  </si>
  <si>
    <t>A közút nem közlekedés célú igénybevételi díja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</si>
  <si>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</si>
  <si>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</si>
  <si>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</si>
  <si>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</si>
  <si>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</si>
  <si>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</si>
  <si>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</si>
  <si>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</si>
  <si>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</si>
  <si>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</si>
  <si>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</si>
  <si>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</si>
  <si>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</si>
  <si>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</si>
  <si>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</si>
  <si>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</si>
  <si>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</si>
  <si>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</si>
  <si>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</si>
  <si>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</si>
  <si>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</si>
  <si>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</si>
  <si>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</si>
  <si>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</si>
  <si>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</si>
  <si>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</si>
  <si>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</si>
  <si>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</si>
  <si>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</si>
  <si>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</si>
  <si>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</si>
  <si>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</si>
  <si>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</si>
  <si>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</si>
  <si>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</si>
  <si>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</si>
  <si>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</si>
  <si>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39.</t>
  </si>
  <si>
    <t>38.</t>
  </si>
  <si>
    <t>40.</t>
  </si>
  <si>
    <t>41.</t>
  </si>
  <si>
    <t>Szakfelügyelet biztosítása a kivitelezés időszakában  a Magyar Közút Zrt. részéről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</si>
</sst>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9C65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MS Sans Serif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9" fillId="0" borderId="0"/>
    <xf numFmtId="0" fontId="22" fillId="0" borderId="0"/>
    <xf numFmtId="0" fontId="23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</cellStyleXfs>
  <cellXfs count="29">
    <xf numFmtId="0" fontId="0" fillId="0" borderId="0" xfId="0"/>
    <xf numFmtId="3" fontId="0" fillId="0" borderId="0" xfId="0" applyNumberFormat="1" applyAlignment="1">
      <alignment vertical="center"/>
    </xf>
    <xf numFmtId="3" fontId="0" fillId="34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18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18" fillId="35" borderId="0" xfId="0" applyNumberFormat="1" applyFont="1" applyFill="1" applyAlignment="1">
      <alignment horizontal="center" vertical="center"/>
    </xf>
    <xf numFmtId="3" fontId="18" fillId="35" borderId="0" xfId="0" applyNumberFormat="1" applyFont="1" applyFill="1" applyAlignment="1">
      <alignment vertical="center"/>
    </xf>
    <xf numFmtId="3" fontId="14" fillId="33" borderId="0" xfId="0" applyNumberFormat="1" applyFont="1" applyFill="1" applyAlignment="1">
      <alignment horizontal="center" vertical="center"/>
    </xf>
    <xf numFmtId="3" fontId="0" fillId="35" borderId="0" xfId="0" applyNumberFormat="1" applyFill="1" applyAlignment="1">
      <alignment vertical="center"/>
    </xf>
    <xf numFmtId="3" fontId="24" fillId="34" borderId="0" xfId="0" applyNumberFormat="1" applyFont="1" applyFill="1" applyAlignment="1">
      <alignment vertical="center"/>
    </xf>
    <xf numFmtId="3" fontId="0" fillId="0" borderId="0" xfId="0" applyNumberFormat="1"/>
    <xf numFmtId="3" fontId="18" fillId="0" borderId="0" xfId="0" applyNumberFormat="1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/>
    </xf>
    <xf numFmtId="0" fontId="25" fillId="0" borderId="0" xfId="0" applyFont="1" applyFill="1" applyBorder="1" applyAlignment="1">
      <alignment horizontal="right" vertical="center" indent="1"/>
    </xf>
    <xf numFmtId="0" fontId="25" fillId="0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 wrapText="1"/>
    </xf>
    <xf numFmtId="3" fontId="12" fillId="0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3" fontId="14" fillId="33" borderId="0" xfId="0" applyNumberFormat="1" applyFont="1" applyFill="1" applyAlignment="1">
      <alignment horizontal="center" vertical="center"/>
    </xf>
  </cellXfs>
  <cellStyles count="45">
    <cellStyle name="20% - 1. jelölőszín" xfId="17" builtinId="30" customBuiltin="1"/>
    <cellStyle name="20% - 2. jelölőszín" xfId="20" builtinId="34" customBuiltin="1"/>
    <cellStyle name="20% - 3. jelölőszín" xfId="23" builtinId="38" customBuiltin="1"/>
    <cellStyle name="20% - 4. jelölőszín" xfId="26" builtinId="42" customBuiltin="1"/>
    <cellStyle name="20% - 5. jelölőszín" xfId="29" builtinId="46" customBuiltin="1"/>
    <cellStyle name="20% - 6. jelölőszín" xfId="32" builtinId="50" customBuiltin="1"/>
    <cellStyle name="40% - 1. jelölőszín" xfId="18" builtinId="31" customBuiltin="1"/>
    <cellStyle name="40% - 2. jelölőszín" xfId="21" builtinId="35" customBuiltin="1"/>
    <cellStyle name="40% - 3. jelölőszín" xfId="24" builtinId="39" customBuiltin="1"/>
    <cellStyle name="40% - 4. jelölőszín" xfId="27" builtinId="43" customBuiltin="1"/>
    <cellStyle name="40% - 5. jelölőszín" xfId="30" builtinId="47" customBuiltin="1"/>
    <cellStyle name="40% - 6. jelölőszín" xfId="33" builtinId="51" customBuiltin="1"/>
    <cellStyle name="60% - 1. jelölőszín 2" xfId="39"/>
    <cellStyle name="60% - 2. jelölőszín 2" xfId="40"/>
    <cellStyle name="60% - 3. jelölőszín 2" xfId="41"/>
    <cellStyle name="60% - 4. jelölőszín 2" xfId="42"/>
    <cellStyle name="60% - 5. jelölőszín 2" xfId="43"/>
    <cellStyle name="60% - 6. jelölőszín 2" xfId="44"/>
    <cellStyle name="Bevitel" xfId="7" builtinId="20" customBuiltin="1"/>
    <cellStyle name="Cím 2" xfId="37"/>
    <cellStyle name="Címsor 1" xfId="1" builtinId="16" customBuiltin="1"/>
    <cellStyle name="Címsor 2" xfId="2" builtinId="17" customBuiltin="1"/>
    <cellStyle name="Címsor 3" xfId="3" builtinId="18" customBuiltin="1"/>
    <cellStyle name="Címsor 4" xfId="4" builtinId="19" customBuiltin="1"/>
    <cellStyle name="Ellenőrzőcella" xfId="11" builtinId="23" customBuiltin="1"/>
    <cellStyle name="Figyelmeztetés" xfId="12" builtinId="11" customBuiltin="1"/>
    <cellStyle name="Hivatkozott cella" xfId="10" builtinId="24" customBuiltin="1"/>
    <cellStyle name="Jegyzet" xfId="13" builtinId="10" customBuiltin="1"/>
    <cellStyle name="Jelölőszín (1)" xfId="16" builtinId="29" customBuiltin="1"/>
    <cellStyle name="Jelölőszín (2)" xfId="19" builtinId="33" customBuiltin="1"/>
    <cellStyle name="Jelölőszín (3)" xfId="22" builtinId="37" customBuiltin="1"/>
    <cellStyle name="Jelölőszín (4)" xfId="25" builtinId="41" customBuiltin="1"/>
    <cellStyle name="Jelölőszín (5)" xfId="28" builtinId="45" customBuiltin="1"/>
    <cellStyle name="Jelölőszín (6)" xfId="31" builtinId="49" customBuiltin="1"/>
    <cellStyle name="Jó" xfId="5" builtinId="26" customBuiltin="1"/>
    <cellStyle name="Kimenet" xfId="8" builtinId="21" customBuiltin="1"/>
    <cellStyle name="Magyarázó szöveg" xfId="14" builtinId="53" customBuiltin="1"/>
    <cellStyle name="Normál" xfId="0" builtinId="0"/>
    <cellStyle name="Normál 2" xfId="35"/>
    <cellStyle name="Normál 2 2 2" xfId="34"/>
    <cellStyle name="Normál 3" xfId="36"/>
    <cellStyle name="Összesen" xfId="15" builtinId="25" customBuiltin="1"/>
    <cellStyle name="Rossz" xfId="6" builtinId="27" customBuiltin="1"/>
    <cellStyle name="Semleges 2" xfId="38"/>
    <cellStyle name="Számítás" xfId="9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zoomScale="90" zoomScaleNormal="90" workbookViewId="0">
      <selection activeCell="C19" sqref="C19"/>
    </sheetView>
  </sheetViews>
  <sheetFormatPr defaultRowHeight="20.100000000000001" customHeight="1" x14ac:dyDescent="0.25"/>
  <cols>
    <col min="1" max="1" width="15.85546875" style="1" customWidth="1"/>
    <col min="2" max="2" width="40.140625" style="1" customWidth="1"/>
    <col min="3" max="3" width="31.42578125" style="1" customWidth="1"/>
    <col min="4" max="4" width="9.140625" style="1"/>
    <col min="5" max="5" width="9.140625" style="23"/>
    <col min="6" max="6" width="20.85546875" style="1" bestFit="1" customWidth="1"/>
    <col min="7" max="16384" width="9.140625" style="1"/>
  </cols>
  <sheetData>
    <row r="1" spans="1:3" ht="20.100000000000001" customHeight="1" x14ac:dyDescent="0.25">
      <c r="A1" s="28" t="s">
        <v>600</v>
      </c>
      <c r="B1" s="28"/>
      <c r="C1" s="28"/>
    </row>
    <row r="2" spans="1:3" ht="20.100000000000001" customHeight="1" x14ac:dyDescent="0.25">
      <c r="A2" s="9" t="s">
        <v>614</v>
      </c>
      <c r="B2" s="9" t="s">
        <v>615</v>
      </c>
      <c r="C2" s="9" t="s">
        <v>616</v>
      </c>
    </row>
    <row r="4" spans="1:3" ht="20.100000000000001" customHeight="1" x14ac:dyDescent="0.25">
      <c r="A4" s="1" t="s">
        <v>593</v>
      </c>
    </row>
    <row r="5" spans="1:3" ht="20.100000000000001" customHeight="1" x14ac:dyDescent="0.25">
      <c r="B5" s="1" t="s">
        <v>22</v>
      </c>
      <c r="C5" s="1">
        <f>+'1 - Útépítés'!I45</f>
        <v>0</v>
      </c>
    </row>
    <row r="6" spans="1:3" ht="20.100000000000001" customHeight="1" x14ac:dyDescent="0.25">
      <c r="B6" s="1" t="s">
        <v>23</v>
      </c>
      <c r="C6" s="1">
        <f>+'1 - Útépítés'!I109</f>
        <v>0</v>
      </c>
    </row>
    <row r="7" spans="1:3" ht="20.100000000000001" customHeight="1" x14ac:dyDescent="0.25">
      <c r="A7" s="1" t="s">
        <v>594</v>
      </c>
    </row>
    <row r="8" spans="1:3" ht="20.100000000000001" customHeight="1" x14ac:dyDescent="0.25">
      <c r="B8" s="1" t="s">
        <v>22</v>
      </c>
      <c r="C8" s="1">
        <f>+'2 - Forgalomtechnika'!I11</f>
        <v>0</v>
      </c>
    </row>
    <row r="9" spans="1:3" ht="20.100000000000001" customHeight="1" x14ac:dyDescent="0.25">
      <c r="B9" s="1" t="s">
        <v>23</v>
      </c>
      <c r="C9" s="1">
        <f>+'2 - Forgalomtechnika'!I34</f>
        <v>0</v>
      </c>
    </row>
    <row r="10" spans="1:3" ht="20.100000000000001" customHeight="1" x14ac:dyDescent="0.25">
      <c r="A10" s="1" t="s">
        <v>595</v>
      </c>
    </row>
    <row r="11" spans="1:3" ht="20.100000000000001" customHeight="1" x14ac:dyDescent="0.25">
      <c r="B11" s="1" t="s">
        <v>22</v>
      </c>
      <c r="C11" s="1">
        <f>+'3 - Közúti jelző, szabtechnika'!I32</f>
        <v>0</v>
      </c>
    </row>
    <row r="12" spans="1:3" ht="20.100000000000001" customHeight="1" x14ac:dyDescent="0.25">
      <c r="B12" s="1" t="s">
        <v>23</v>
      </c>
      <c r="C12" s="1">
        <f>+'3 - Közúti jelző, szabtechnika'!I191</f>
        <v>0</v>
      </c>
    </row>
    <row r="13" spans="1:3" ht="20.100000000000001" customHeight="1" x14ac:dyDescent="0.25">
      <c r="A13" s="1" t="s">
        <v>596</v>
      </c>
    </row>
    <row r="14" spans="1:3" ht="20.100000000000001" customHeight="1" x14ac:dyDescent="0.25">
      <c r="B14" s="1" t="s">
        <v>22</v>
      </c>
      <c r="C14" s="1">
        <f>+'4 - Csapadékvíz elvezetés'!I19</f>
        <v>0</v>
      </c>
    </row>
    <row r="15" spans="1:3" ht="20.100000000000001" customHeight="1" x14ac:dyDescent="0.25">
      <c r="B15" s="1" t="s">
        <v>23</v>
      </c>
      <c r="C15" s="1">
        <f>+'4 - Csapadékvíz elvezetés'!I60</f>
        <v>0</v>
      </c>
    </row>
    <row r="16" spans="1:3" ht="20.100000000000001" customHeight="1" x14ac:dyDescent="0.25">
      <c r="A16" s="1" t="s">
        <v>597</v>
      </c>
    </row>
    <row r="17" spans="1:3" ht="20.100000000000001" customHeight="1" x14ac:dyDescent="0.25">
      <c r="B17" s="1" t="s">
        <v>22</v>
      </c>
      <c r="C17" s="1">
        <f>+'5 - Vasúti pálya'!I13</f>
        <v>0</v>
      </c>
    </row>
    <row r="18" spans="1:3" ht="20.100000000000001" customHeight="1" x14ac:dyDescent="0.25">
      <c r="B18" s="1" t="s">
        <v>23</v>
      </c>
      <c r="C18" s="1">
        <f>+'5 - Vasúti pálya'!I43</f>
        <v>0</v>
      </c>
    </row>
    <row r="19" spans="1:3" ht="20.100000000000001" customHeight="1" x14ac:dyDescent="0.25">
      <c r="A19" s="1" t="s">
        <v>598</v>
      </c>
    </row>
    <row r="20" spans="1:3" ht="20.100000000000001" customHeight="1" x14ac:dyDescent="0.25">
      <c r="B20" s="1" t="s">
        <v>22</v>
      </c>
      <c r="C20" s="1">
        <v>0</v>
      </c>
    </row>
    <row r="21" spans="1:3" ht="20.100000000000001" customHeight="1" x14ac:dyDescent="0.25">
      <c r="B21" s="1" t="s">
        <v>23</v>
      </c>
      <c r="C21" s="1">
        <f>+'6 - Vasúti biztosító berendezés'!I37</f>
        <v>0</v>
      </c>
    </row>
    <row r="22" spans="1:3" ht="20.100000000000001" customHeight="1" x14ac:dyDescent="0.25">
      <c r="A22" s="1" t="s">
        <v>613</v>
      </c>
    </row>
    <row r="23" spans="1:3" ht="20.100000000000001" customHeight="1" x14ac:dyDescent="0.25">
      <c r="B23" s="1" t="s">
        <v>22</v>
      </c>
      <c r="C23" s="1">
        <v>0</v>
      </c>
    </row>
    <row r="24" spans="1:3" ht="20.100000000000001" customHeight="1" x14ac:dyDescent="0.25">
      <c r="B24" s="1" t="s">
        <v>23</v>
      </c>
      <c r="C24" s="1">
        <f>+'7 - Támfal'!I10</f>
        <v>0</v>
      </c>
    </row>
    <row r="25" spans="1:3" ht="20.100000000000001" customHeight="1" x14ac:dyDescent="0.25">
      <c r="A25" s="1" t="s">
        <v>599</v>
      </c>
    </row>
    <row r="26" spans="1:3" ht="20.100000000000001" customHeight="1" x14ac:dyDescent="0.25">
      <c r="B26" s="1" t="s">
        <v>22</v>
      </c>
      <c r="C26" s="1">
        <v>0</v>
      </c>
    </row>
    <row r="27" spans="1:3" ht="20.100000000000001" customHeight="1" x14ac:dyDescent="0.25">
      <c r="B27" s="1" t="s">
        <v>23</v>
      </c>
      <c r="C27" s="1">
        <f>+'9 - Közvilágítás'!I11</f>
        <v>0</v>
      </c>
    </row>
    <row r="28" spans="1:3" ht="20.100000000000001" customHeight="1" x14ac:dyDescent="0.25">
      <c r="A28" s="1" t="s">
        <v>601</v>
      </c>
    </row>
    <row r="29" spans="1:3" ht="20.100000000000001" customHeight="1" x14ac:dyDescent="0.25">
      <c r="B29" s="1" t="s">
        <v>22</v>
      </c>
      <c r="C29" s="1">
        <v>0</v>
      </c>
    </row>
    <row r="30" spans="1:3" ht="20.100000000000001" customHeight="1" x14ac:dyDescent="0.25">
      <c r="B30" s="1" t="s">
        <v>23</v>
      </c>
      <c r="C30" s="1">
        <f>+'10.1 - Közvill.energiaellátás'!I54</f>
        <v>0</v>
      </c>
    </row>
    <row r="31" spans="1:3" ht="20.100000000000001" customHeight="1" x14ac:dyDescent="0.25">
      <c r="A31" s="1" t="s">
        <v>602</v>
      </c>
    </row>
    <row r="32" spans="1:3" ht="20.100000000000001" customHeight="1" x14ac:dyDescent="0.25">
      <c r="B32" s="1" t="s">
        <v>22</v>
      </c>
      <c r="C32" s="1">
        <f>+'10.2 - 0,4 kV kiváltás'!I20</f>
        <v>0</v>
      </c>
    </row>
    <row r="33" spans="1:3" ht="20.100000000000001" customHeight="1" x14ac:dyDescent="0.25">
      <c r="B33" s="1" t="s">
        <v>23</v>
      </c>
      <c r="C33" s="1">
        <f>+'10.2 - 0,4 kV kiváltás'!I112</f>
        <v>0</v>
      </c>
    </row>
    <row r="34" spans="1:3" ht="20.100000000000001" customHeight="1" x14ac:dyDescent="0.25">
      <c r="A34" s="1" t="s">
        <v>603</v>
      </c>
    </row>
    <row r="35" spans="1:3" ht="20.100000000000001" customHeight="1" x14ac:dyDescent="0.25">
      <c r="B35" s="1" t="s">
        <v>22</v>
      </c>
      <c r="C35" s="1">
        <f>+'10.3 - 20 kV kiváltás'!I21</f>
        <v>0</v>
      </c>
    </row>
    <row r="36" spans="1:3" ht="20.100000000000001" customHeight="1" x14ac:dyDescent="0.25">
      <c r="B36" s="1" t="s">
        <v>23</v>
      </c>
      <c r="C36" s="1">
        <f>+'10.3 - 20 kV kiváltás'!I113</f>
        <v>0</v>
      </c>
    </row>
    <row r="37" spans="1:3" ht="20.100000000000001" customHeight="1" x14ac:dyDescent="0.25">
      <c r="A37" s="1" t="s">
        <v>604</v>
      </c>
    </row>
    <row r="38" spans="1:3" ht="20.100000000000001" customHeight="1" x14ac:dyDescent="0.25">
      <c r="B38" s="1" t="s">
        <v>22</v>
      </c>
      <c r="C38" s="1">
        <f>+'10.4 - E-ON szekrény kiváltás'!I9</f>
        <v>0</v>
      </c>
    </row>
    <row r="39" spans="1:3" ht="20.100000000000001" customHeight="1" x14ac:dyDescent="0.25">
      <c r="B39" s="1" t="s">
        <v>23</v>
      </c>
      <c r="C39" s="1">
        <f>+'10.4 - E-ON szekrény kiváltás'!I60</f>
        <v>0</v>
      </c>
    </row>
    <row r="40" spans="1:3" ht="20.100000000000001" customHeight="1" x14ac:dyDescent="0.25">
      <c r="A40" s="1" t="s">
        <v>605</v>
      </c>
    </row>
    <row r="41" spans="1:3" ht="20.100000000000001" customHeight="1" x14ac:dyDescent="0.25">
      <c r="B41" s="1" t="s">
        <v>22</v>
      </c>
      <c r="C41" s="1">
        <v>0</v>
      </c>
    </row>
    <row r="42" spans="1:3" ht="20.100000000000001" customHeight="1" x14ac:dyDescent="0.25">
      <c r="B42" s="1" t="s">
        <v>23</v>
      </c>
      <c r="C42" s="1">
        <f>+'11.1 -MTelekom'!I42</f>
        <v>0</v>
      </c>
    </row>
    <row r="43" spans="1:3" ht="20.100000000000001" customHeight="1" x14ac:dyDescent="0.25">
      <c r="A43" s="1" t="s">
        <v>606</v>
      </c>
    </row>
    <row r="44" spans="1:3" ht="20.100000000000001" customHeight="1" x14ac:dyDescent="0.25">
      <c r="B44" s="1" t="s">
        <v>22</v>
      </c>
      <c r="C44" s="1">
        <v>0</v>
      </c>
    </row>
    <row r="45" spans="1:3" ht="20.100000000000001" customHeight="1" x14ac:dyDescent="0.25">
      <c r="B45" s="1" t="s">
        <v>23</v>
      </c>
      <c r="C45" s="1">
        <f>+'11.2 - UPC'!I94</f>
        <v>0</v>
      </c>
    </row>
    <row r="46" spans="1:3" ht="20.100000000000001" customHeight="1" x14ac:dyDescent="0.25">
      <c r="A46" s="1" t="s">
        <v>607</v>
      </c>
    </row>
    <row r="47" spans="1:3" ht="20.100000000000001" customHeight="1" x14ac:dyDescent="0.25">
      <c r="B47" s="1" t="s">
        <v>22</v>
      </c>
      <c r="C47" s="1">
        <v>0</v>
      </c>
    </row>
    <row r="48" spans="1:3" ht="20.100000000000001" customHeight="1" x14ac:dyDescent="0.25">
      <c r="B48" s="1" t="s">
        <v>23</v>
      </c>
      <c r="C48" s="1">
        <f>+'12 - Forgalom terelés'!I367</f>
        <v>0</v>
      </c>
    </row>
    <row r="49" spans="1:5" ht="20.100000000000001" customHeight="1" x14ac:dyDescent="0.25">
      <c r="E49" s="1"/>
    </row>
    <row r="50" spans="1:5" ht="20.100000000000001" customHeight="1" x14ac:dyDescent="0.25">
      <c r="A50" s="10" t="s">
        <v>608</v>
      </c>
      <c r="B50" s="10"/>
      <c r="C50" s="10">
        <f>+C47+C44+C41+C38+C35+C32+C29+C26+C23+C20+C17+C14+C11+C8+C5</f>
        <v>0</v>
      </c>
      <c r="E50" s="1"/>
    </row>
    <row r="51" spans="1:5" ht="20.100000000000001" customHeight="1" x14ac:dyDescent="0.25">
      <c r="A51" s="10" t="s">
        <v>609</v>
      </c>
      <c r="B51" s="10"/>
      <c r="C51" s="10">
        <f>+C48+C45+C42+C39+C36+C33+C30+C27+C24+C21+C18+C15+C12+C9+C6</f>
        <v>0</v>
      </c>
      <c r="E51" s="1"/>
    </row>
    <row r="52" spans="1:5" ht="20.100000000000001" customHeight="1" x14ac:dyDescent="0.25">
      <c r="A52" s="8" t="s">
        <v>611</v>
      </c>
      <c r="B52" s="8"/>
      <c r="C52" s="8">
        <f>+C51+C50</f>
        <v>0</v>
      </c>
      <c r="E52" s="1"/>
    </row>
    <row r="53" spans="1:5" ht="20.100000000000001" customHeight="1" x14ac:dyDescent="0.25">
      <c r="A53" s="1" t="s">
        <v>610</v>
      </c>
      <c r="C53" s="1">
        <f>+C52*0.27</f>
        <v>0</v>
      </c>
      <c r="E53" s="1"/>
    </row>
    <row r="54" spans="1:5" ht="20.100000000000001" customHeight="1" x14ac:dyDescent="0.25">
      <c r="E54" s="1"/>
    </row>
    <row r="55" spans="1:5" ht="20.100000000000001" customHeight="1" x14ac:dyDescent="0.25">
      <c r="A55" s="11" t="s">
        <v>612</v>
      </c>
      <c r="B55" s="11"/>
      <c r="C55" s="11">
        <f>+C53+C52</f>
        <v>0</v>
      </c>
      <c r="E55" s="1"/>
    </row>
    <row r="56" spans="1:5" ht="20.100000000000001" customHeight="1" x14ac:dyDescent="0.25">
      <c r="E56" s="1"/>
    </row>
    <row r="57" spans="1:5" ht="20.100000000000001" customHeight="1" x14ac:dyDescent="0.25">
      <c r="E57" s="1"/>
    </row>
  </sheetData>
  <mergeCells count="1">
    <mergeCell ref="A1:C1"/>
  </mergeCells>
  <pageMargins left="0.70866141732283472" right="0.70866141732283472" top="0.98425196850393704" bottom="0.74803149606299213" header="0.31496062992125984" footer="0.31496062992125984"/>
  <pageSetup paperSize="9" scale="99" fitToHeight="0" orientation="portrait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="90" zoomScaleNormal="90" workbookViewId="0">
      <selection activeCell="F48" sqref="F48:I48"/>
    </sheetView>
  </sheetViews>
  <sheetFormatPr defaultRowHeight="20.100000000000001" customHeight="1" x14ac:dyDescent="0.25"/>
  <cols>
    <col min="1" max="1" width="9.140625" style="4"/>
    <col min="2" max="2" width="81" style="1" customWidth="1"/>
    <col min="3" max="3" width="19.7109375" style="4" customWidth="1"/>
    <col min="4" max="9" width="19.7109375" style="1" customWidth="1"/>
    <col min="10" max="16384" width="9.140625" style="1"/>
  </cols>
  <sheetData>
    <row r="1" spans="1:9" ht="20.100000000000001" customHeight="1" x14ac:dyDescent="0.25">
      <c r="A1" s="28" t="s">
        <v>5</v>
      </c>
      <c r="B1" s="28"/>
      <c r="C1" s="28"/>
      <c r="D1" s="28"/>
      <c r="E1" s="28"/>
      <c r="F1" s="28"/>
      <c r="G1" s="28"/>
      <c r="H1" s="28"/>
      <c r="I1" s="28"/>
    </row>
    <row r="3" spans="1:9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</row>
    <row r="4" spans="1:9" ht="20.100000000000001" customHeight="1" x14ac:dyDescent="0.25">
      <c r="B4" s="18" t="s">
        <v>257</v>
      </c>
    </row>
    <row r="5" spans="1:9" ht="20.100000000000001" customHeight="1" x14ac:dyDescent="0.25">
      <c r="A5" s="4">
        <v>1</v>
      </c>
      <c r="B5" s="1" t="s">
        <v>258</v>
      </c>
      <c r="C5" s="4" t="s">
        <v>259</v>
      </c>
      <c r="D5" s="1">
        <v>7</v>
      </c>
      <c r="F5" s="1">
        <f>+E5*D5</f>
        <v>0</v>
      </c>
      <c r="H5" s="1">
        <f t="shared" ref="H5" si="0">+G5*D5</f>
        <v>0</v>
      </c>
      <c r="I5" s="1">
        <f t="shared" ref="I5" si="1">+H5+F5</f>
        <v>0</v>
      </c>
    </row>
    <row r="6" spans="1:9" ht="20.100000000000001" customHeight="1" x14ac:dyDescent="0.25">
      <c r="A6" s="4">
        <v>2</v>
      </c>
      <c r="B6" s="1" t="s">
        <v>309</v>
      </c>
      <c r="C6" s="4" t="s">
        <v>261</v>
      </c>
      <c r="D6" s="1">
        <v>1003</v>
      </c>
      <c r="F6" s="1">
        <f t="shared" ref="F6:F19" si="2">+E6*D6</f>
        <v>0</v>
      </c>
      <c r="H6" s="1">
        <f t="shared" ref="H6:H19" si="3">+G6*D6</f>
        <v>0</v>
      </c>
      <c r="I6" s="1">
        <f t="shared" ref="I6:I19" si="4">+H6+F6</f>
        <v>0</v>
      </c>
    </row>
    <row r="7" spans="1:9" ht="20.100000000000001" customHeight="1" x14ac:dyDescent="0.25">
      <c r="A7" s="4">
        <v>3</v>
      </c>
      <c r="B7" s="1" t="s">
        <v>262</v>
      </c>
      <c r="C7" s="4" t="s">
        <v>261</v>
      </c>
      <c r="D7" s="1">
        <v>1003</v>
      </c>
      <c r="F7" s="1">
        <f t="shared" si="2"/>
        <v>0</v>
      </c>
      <c r="H7" s="1">
        <f t="shared" si="3"/>
        <v>0</v>
      </c>
      <c r="I7" s="1">
        <f t="shared" si="4"/>
        <v>0</v>
      </c>
    </row>
    <row r="8" spans="1:9" ht="20.100000000000001" customHeight="1" x14ac:dyDescent="0.25">
      <c r="A8" s="4">
        <v>4</v>
      </c>
      <c r="B8" s="1" t="s">
        <v>263</v>
      </c>
      <c r="C8" s="4" t="s">
        <v>259</v>
      </c>
      <c r="D8" s="1">
        <v>111</v>
      </c>
      <c r="F8" s="1">
        <f t="shared" si="2"/>
        <v>0</v>
      </c>
      <c r="H8" s="1">
        <f t="shared" si="3"/>
        <v>0</v>
      </c>
      <c r="I8" s="1">
        <f t="shared" si="4"/>
        <v>0</v>
      </c>
    </row>
    <row r="9" spans="1:9" ht="20.100000000000001" customHeight="1" x14ac:dyDescent="0.25">
      <c r="A9" s="4">
        <v>5</v>
      </c>
      <c r="B9" s="1" t="s">
        <v>264</v>
      </c>
      <c r="C9" s="4" t="s">
        <v>259</v>
      </c>
      <c r="D9" s="1">
        <v>111</v>
      </c>
      <c r="F9" s="1">
        <f t="shared" si="2"/>
        <v>0</v>
      </c>
      <c r="H9" s="1">
        <f t="shared" si="3"/>
        <v>0</v>
      </c>
      <c r="I9" s="1">
        <f t="shared" si="4"/>
        <v>0</v>
      </c>
    </row>
    <row r="10" spans="1:9" ht="20.100000000000001" customHeight="1" x14ac:dyDescent="0.25">
      <c r="A10" s="4">
        <v>6</v>
      </c>
      <c r="B10" s="1" t="s">
        <v>265</v>
      </c>
      <c r="C10" s="4" t="s">
        <v>266</v>
      </c>
      <c r="D10" s="1">
        <v>280.83999999999997</v>
      </c>
      <c r="F10" s="1">
        <f t="shared" si="2"/>
        <v>0</v>
      </c>
      <c r="H10" s="1">
        <f t="shared" si="3"/>
        <v>0</v>
      </c>
      <c r="I10" s="1">
        <f t="shared" si="4"/>
        <v>0</v>
      </c>
    </row>
    <row r="11" spans="1:9" ht="20.100000000000001" customHeight="1" x14ac:dyDescent="0.25">
      <c r="A11" s="4">
        <v>7</v>
      </c>
      <c r="B11" s="1" t="s">
        <v>267</v>
      </c>
      <c r="C11" s="4" t="s">
        <v>266</v>
      </c>
      <c r="D11" s="1">
        <v>80.239999999999995</v>
      </c>
      <c r="F11" s="1">
        <f t="shared" si="2"/>
        <v>0</v>
      </c>
      <c r="H11" s="1">
        <f t="shared" si="3"/>
        <v>0</v>
      </c>
      <c r="I11" s="1">
        <f t="shared" si="4"/>
        <v>0</v>
      </c>
    </row>
    <row r="12" spans="1:9" ht="20.100000000000001" customHeight="1" x14ac:dyDescent="0.25">
      <c r="A12" s="4">
        <v>8</v>
      </c>
      <c r="B12" s="1" t="s">
        <v>268</v>
      </c>
      <c r="C12" s="4" t="s">
        <v>259</v>
      </c>
      <c r="D12" s="1">
        <v>3</v>
      </c>
      <c r="F12" s="1">
        <f t="shared" si="2"/>
        <v>0</v>
      </c>
      <c r="H12" s="1">
        <f t="shared" si="3"/>
        <v>0</v>
      </c>
      <c r="I12" s="1">
        <f t="shared" si="4"/>
        <v>0</v>
      </c>
    </row>
    <row r="13" spans="1:9" ht="20.100000000000001" customHeight="1" x14ac:dyDescent="0.25">
      <c r="A13" s="4">
        <v>9</v>
      </c>
      <c r="B13" s="1" t="s">
        <v>269</v>
      </c>
      <c r="C13" s="4" t="s">
        <v>259</v>
      </c>
      <c r="D13" s="1">
        <v>14</v>
      </c>
      <c r="F13" s="1">
        <f t="shared" si="2"/>
        <v>0</v>
      </c>
      <c r="H13" s="1">
        <f t="shared" si="3"/>
        <v>0</v>
      </c>
      <c r="I13" s="1">
        <f t="shared" si="4"/>
        <v>0</v>
      </c>
    </row>
    <row r="14" spans="1:9" ht="20.100000000000001" customHeight="1" x14ac:dyDescent="0.25">
      <c r="A14" s="4">
        <v>10</v>
      </c>
      <c r="B14" s="1" t="s">
        <v>270</v>
      </c>
      <c r="C14" s="4" t="s">
        <v>271</v>
      </c>
      <c r="D14" s="1">
        <v>7</v>
      </c>
      <c r="F14" s="1">
        <f t="shared" si="2"/>
        <v>0</v>
      </c>
      <c r="H14" s="1">
        <f t="shared" si="3"/>
        <v>0</v>
      </c>
      <c r="I14" s="1">
        <f t="shared" si="4"/>
        <v>0</v>
      </c>
    </row>
    <row r="15" spans="1:9" ht="20.100000000000001" customHeight="1" x14ac:dyDescent="0.25">
      <c r="A15" s="4">
        <v>11</v>
      </c>
      <c r="B15" s="1" t="s">
        <v>272</v>
      </c>
      <c r="C15" s="4" t="s">
        <v>259</v>
      </c>
      <c r="D15" s="1">
        <v>62</v>
      </c>
      <c r="F15" s="1">
        <f t="shared" si="2"/>
        <v>0</v>
      </c>
      <c r="H15" s="1">
        <f t="shared" si="3"/>
        <v>0</v>
      </c>
      <c r="I15" s="1">
        <f t="shared" si="4"/>
        <v>0</v>
      </c>
    </row>
    <row r="16" spans="1:9" ht="20.100000000000001" customHeight="1" x14ac:dyDescent="0.25">
      <c r="A16" s="4">
        <v>12</v>
      </c>
      <c r="B16" s="1" t="s">
        <v>273</v>
      </c>
      <c r="C16" s="4" t="s">
        <v>259</v>
      </c>
      <c r="D16" s="1">
        <v>16</v>
      </c>
      <c r="F16" s="1">
        <f t="shared" si="2"/>
        <v>0</v>
      </c>
      <c r="H16" s="1">
        <f t="shared" si="3"/>
        <v>0</v>
      </c>
      <c r="I16" s="1">
        <f t="shared" si="4"/>
        <v>0</v>
      </c>
    </row>
    <row r="17" spans="1:9" ht="20.100000000000001" customHeight="1" x14ac:dyDescent="0.25">
      <c r="A17" s="4">
        <v>13</v>
      </c>
      <c r="B17" s="1" t="s">
        <v>274</v>
      </c>
      <c r="C17" s="4" t="s">
        <v>259</v>
      </c>
      <c r="D17" s="1">
        <v>50</v>
      </c>
      <c r="F17" s="1">
        <f t="shared" si="2"/>
        <v>0</v>
      </c>
      <c r="H17" s="1">
        <f t="shared" si="3"/>
        <v>0</v>
      </c>
      <c r="I17" s="1">
        <f t="shared" si="4"/>
        <v>0</v>
      </c>
    </row>
    <row r="18" spans="1:9" ht="20.100000000000001" customHeight="1" x14ac:dyDescent="0.25">
      <c r="A18" s="4">
        <v>14</v>
      </c>
      <c r="B18" s="1" t="s">
        <v>275</v>
      </c>
      <c r="C18" s="4" t="s">
        <v>261</v>
      </c>
      <c r="D18" s="1">
        <v>500</v>
      </c>
      <c r="F18" s="1">
        <f t="shared" si="2"/>
        <v>0</v>
      </c>
      <c r="H18" s="1">
        <f t="shared" si="3"/>
        <v>0</v>
      </c>
      <c r="I18" s="1">
        <f t="shared" si="4"/>
        <v>0</v>
      </c>
    </row>
    <row r="19" spans="1:9" ht="20.100000000000001" customHeight="1" x14ac:dyDescent="0.25">
      <c r="A19" s="4">
        <v>15</v>
      </c>
      <c r="B19" s="1" t="s">
        <v>276</v>
      </c>
      <c r="C19" s="4" t="s">
        <v>259</v>
      </c>
      <c r="D19" s="1">
        <v>8</v>
      </c>
      <c r="F19" s="1">
        <f t="shared" si="2"/>
        <v>0</v>
      </c>
      <c r="H19" s="1">
        <f t="shared" si="3"/>
        <v>0</v>
      </c>
      <c r="I19" s="1">
        <f t="shared" si="4"/>
        <v>0</v>
      </c>
    </row>
    <row r="20" spans="1:9" ht="20.100000000000001" customHeight="1" x14ac:dyDescent="0.25">
      <c r="B20" s="18" t="s">
        <v>277</v>
      </c>
    </row>
    <row r="21" spans="1:9" ht="20.100000000000001" customHeight="1" x14ac:dyDescent="0.25">
      <c r="A21" s="4">
        <v>16</v>
      </c>
      <c r="B21" s="1" t="s">
        <v>278</v>
      </c>
      <c r="C21" s="4" t="s">
        <v>259</v>
      </c>
      <c r="D21" s="1">
        <v>7</v>
      </c>
      <c r="F21" s="1">
        <f t="shared" ref="F21:F53" si="5">+E21*D21</f>
        <v>0</v>
      </c>
      <c r="H21" s="1">
        <f>+G21*D21</f>
        <v>0</v>
      </c>
      <c r="I21" s="1">
        <f t="shared" ref="I21:I53" si="6">+H21+F21</f>
        <v>0</v>
      </c>
    </row>
    <row r="22" spans="1:9" ht="20.100000000000001" customHeight="1" x14ac:dyDescent="0.25">
      <c r="A22" s="4">
        <v>17</v>
      </c>
      <c r="B22" s="1" t="s">
        <v>279</v>
      </c>
      <c r="C22" s="4" t="s">
        <v>259</v>
      </c>
      <c r="D22" s="1">
        <v>7</v>
      </c>
      <c r="F22" s="1">
        <f t="shared" si="5"/>
        <v>0</v>
      </c>
      <c r="H22" s="1">
        <f t="shared" ref="H22:H53" si="7">+G22*D22</f>
        <v>0</v>
      </c>
      <c r="I22" s="1">
        <f t="shared" si="6"/>
        <v>0</v>
      </c>
    </row>
    <row r="23" spans="1:9" ht="20.100000000000001" customHeight="1" x14ac:dyDescent="0.25">
      <c r="A23" s="4">
        <v>18</v>
      </c>
      <c r="B23" s="1" t="s">
        <v>280</v>
      </c>
      <c r="C23" s="4" t="s">
        <v>259</v>
      </c>
      <c r="D23" s="1">
        <v>7</v>
      </c>
      <c r="F23" s="1">
        <f t="shared" si="5"/>
        <v>0</v>
      </c>
      <c r="H23" s="1">
        <f t="shared" si="7"/>
        <v>0</v>
      </c>
      <c r="I23" s="1">
        <f t="shared" si="6"/>
        <v>0</v>
      </c>
    </row>
    <row r="24" spans="1:9" ht="20.100000000000001" customHeight="1" x14ac:dyDescent="0.25">
      <c r="A24" s="4">
        <v>19</v>
      </c>
      <c r="B24" s="1" t="s">
        <v>281</v>
      </c>
      <c r="C24" s="4" t="s">
        <v>282</v>
      </c>
      <c r="D24" s="1">
        <v>1580</v>
      </c>
      <c r="F24" s="1">
        <f t="shared" si="5"/>
        <v>0</v>
      </c>
      <c r="H24" s="1">
        <f t="shared" si="7"/>
        <v>0</v>
      </c>
      <c r="I24" s="1">
        <f t="shared" si="6"/>
        <v>0</v>
      </c>
    </row>
    <row r="25" spans="1:9" ht="20.100000000000001" customHeight="1" x14ac:dyDescent="0.25">
      <c r="A25" s="4">
        <v>20</v>
      </c>
      <c r="B25" s="1" t="s">
        <v>283</v>
      </c>
      <c r="C25" s="4" t="s">
        <v>259</v>
      </c>
      <c r="D25" s="1">
        <v>263.33100000000002</v>
      </c>
      <c r="F25" s="1">
        <f t="shared" si="5"/>
        <v>0</v>
      </c>
      <c r="H25" s="1">
        <f t="shared" si="7"/>
        <v>0</v>
      </c>
      <c r="I25" s="1">
        <f t="shared" si="6"/>
        <v>0</v>
      </c>
    </row>
    <row r="26" spans="1:9" ht="20.100000000000001" customHeight="1" x14ac:dyDescent="0.25">
      <c r="A26" s="4">
        <v>21</v>
      </c>
      <c r="B26" s="1" t="s">
        <v>284</v>
      </c>
      <c r="C26" s="4" t="s">
        <v>285</v>
      </c>
      <c r="D26" s="1">
        <v>6.32</v>
      </c>
      <c r="F26" s="1">
        <f t="shared" si="5"/>
        <v>0</v>
      </c>
      <c r="H26" s="1">
        <f t="shared" si="7"/>
        <v>0</v>
      </c>
      <c r="I26" s="1">
        <f t="shared" si="6"/>
        <v>0</v>
      </c>
    </row>
    <row r="27" spans="1:9" ht="20.100000000000001" customHeight="1" x14ac:dyDescent="0.25">
      <c r="A27" s="4">
        <v>22</v>
      </c>
      <c r="B27" s="1" t="s">
        <v>286</v>
      </c>
      <c r="C27" s="4" t="s">
        <v>259</v>
      </c>
      <c r="D27" s="1">
        <v>11</v>
      </c>
      <c r="F27" s="1">
        <f t="shared" si="5"/>
        <v>0</v>
      </c>
      <c r="H27" s="1">
        <f t="shared" si="7"/>
        <v>0</v>
      </c>
      <c r="I27" s="1">
        <f t="shared" si="6"/>
        <v>0</v>
      </c>
    </row>
    <row r="28" spans="1:9" ht="20.100000000000001" customHeight="1" x14ac:dyDescent="0.25">
      <c r="A28" s="4">
        <v>23</v>
      </c>
      <c r="B28" s="1" t="s">
        <v>287</v>
      </c>
      <c r="C28" s="4" t="s">
        <v>271</v>
      </c>
      <c r="D28" s="1">
        <v>111</v>
      </c>
      <c r="F28" s="1">
        <f t="shared" si="5"/>
        <v>0</v>
      </c>
      <c r="H28" s="1">
        <f t="shared" si="7"/>
        <v>0</v>
      </c>
      <c r="I28" s="1">
        <f t="shared" si="6"/>
        <v>0</v>
      </c>
    </row>
    <row r="29" spans="1:9" ht="20.100000000000001" customHeight="1" x14ac:dyDescent="0.25">
      <c r="A29" s="4">
        <v>24</v>
      </c>
      <c r="B29" s="1" t="s">
        <v>288</v>
      </c>
      <c r="C29" s="4" t="s">
        <v>259</v>
      </c>
      <c r="D29" s="1">
        <v>3</v>
      </c>
      <c r="F29" s="1">
        <f t="shared" si="5"/>
        <v>0</v>
      </c>
      <c r="H29" s="1">
        <f t="shared" si="7"/>
        <v>0</v>
      </c>
      <c r="I29" s="1">
        <f t="shared" si="6"/>
        <v>0</v>
      </c>
    </row>
    <row r="30" spans="1:9" ht="20.100000000000001" customHeight="1" x14ac:dyDescent="0.25">
      <c r="A30" s="4">
        <v>25</v>
      </c>
      <c r="B30" s="1" t="s">
        <v>289</v>
      </c>
      <c r="C30" s="4" t="s">
        <v>259</v>
      </c>
      <c r="D30" s="1">
        <v>3</v>
      </c>
      <c r="F30" s="1">
        <f t="shared" si="5"/>
        <v>0</v>
      </c>
      <c r="H30" s="1">
        <f t="shared" si="7"/>
        <v>0</v>
      </c>
      <c r="I30" s="1">
        <f t="shared" si="6"/>
        <v>0</v>
      </c>
    </row>
    <row r="31" spans="1:9" ht="20.100000000000001" customHeight="1" x14ac:dyDescent="0.25">
      <c r="A31" s="4">
        <v>26</v>
      </c>
      <c r="B31" s="1" t="s">
        <v>290</v>
      </c>
      <c r="C31" s="4" t="s">
        <v>259</v>
      </c>
      <c r="D31" s="1">
        <v>14</v>
      </c>
      <c r="F31" s="1">
        <f t="shared" si="5"/>
        <v>0</v>
      </c>
      <c r="H31" s="1">
        <f t="shared" si="7"/>
        <v>0</v>
      </c>
      <c r="I31" s="1">
        <f t="shared" si="6"/>
        <v>0</v>
      </c>
    </row>
    <row r="32" spans="1:9" ht="20.100000000000001" customHeight="1" x14ac:dyDescent="0.25">
      <c r="A32" s="4">
        <v>27</v>
      </c>
      <c r="B32" s="1" t="s">
        <v>291</v>
      </c>
      <c r="C32" s="4" t="s">
        <v>259</v>
      </c>
      <c r="D32" s="1">
        <v>21</v>
      </c>
      <c r="F32" s="1">
        <f t="shared" si="5"/>
        <v>0</v>
      </c>
      <c r="H32" s="1">
        <f t="shared" si="7"/>
        <v>0</v>
      </c>
      <c r="I32" s="1">
        <f t="shared" si="6"/>
        <v>0</v>
      </c>
    </row>
    <row r="33" spans="1:9" ht="20.100000000000001" customHeight="1" x14ac:dyDescent="0.25">
      <c r="A33" s="4">
        <v>28</v>
      </c>
      <c r="B33" s="1" t="s">
        <v>292</v>
      </c>
      <c r="C33" s="4" t="s">
        <v>282</v>
      </c>
      <c r="D33" s="1">
        <v>21</v>
      </c>
      <c r="F33" s="1">
        <f t="shared" si="5"/>
        <v>0</v>
      </c>
      <c r="H33" s="1">
        <f t="shared" si="7"/>
        <v>0</v>
      </c>
      <c r="I33" s="1">
        <f t="shared" si="6"/>
        <v>0</v>
      </c>
    </row>
    <row r="34" spans="1:9" ht="20.100000000000001" customHeight="1" x14ac:dyDescent="0.25">
      <c r="A34" s="4">
        <v>29</v>
      </c>
      <c r="B34" s="1" t="s">
        <v>293</v>
      </c>
      <c r="C34" s="4" t="s">
        <v>285</v>
      </c>
      <c r="D34" s="1">
        <v>0.68600000000000005</v>
      </c>
      <c r="F34" s="1">
        <f t="shared" si="5"/>
        <v>0</v>
      </c>
      <c r="H34" s="1">
        <f t="shared" si="7"/>
        <v>0</v>
      </c>
      <c r="I34" s="1">
        <f t="shared" si="6"/>
        <v>0</v>
      </c>
    </row>
    <row r="35" spans="1:9" ht="20.100000000000001" customHeight="1" x14ac:dyDescent="0.25">
      <c r="A35" s="4">
        <v>30</v>
      </c>
      <c r="B35" s="1" t="s">
        <v>294</v>
      </c>
      <c r="C35" s="4" t="s">
        <v>259</v>
      </c>
      <c r="D35" s="1">
        <v>35</v>
      </c>
      <c r="F35" s="1">
        <f t="shared" si="5"/>
        <v>0</v>
      </c>
      <c r="H35" s="1">
        <f t="shared" si="7"/>
        <v>0</v>
      </c>
      <c r="I35" s="1">
        <f t="shared" si="6"/>
        <v>0</v>
      </c>
    </row>
    <row r="36" spans="1:9" ht="20.100000000000001" customHeight="1" x14ac:dyDescent="0.25">
      <c r="A36" s="4">
        <v>31</v>
      </c>
      <c r="B36" s="1" t="s">
        <v>295</v>
      </c>
      <c r="C36" s="4" t="s">
        <v>259</v>
      </c>
      <c r="D36" s="1">
        <v>16</v>
      </c>
      <c r="F36" s="1">
        <f t="shared" si="5"/>
        <v>0</v>
      </c>
      <c r="H36" s="1">
        <f t="shared" si="7"/>
        <v>0</v>
      </c>
      <c r="I36" s="1">
        <f t="shared" si="6"/>
        <v>0</v>
      </c>
    </row>
    <row r="37" spans="1:9" ht="20.100000000000001" customHeight="1" x14ac:dyDescent="0.25">
      <c r="A37" s="4">
        <v>32</v>
      </c>
      <c r="B37" s="1" t="s">
        <v>296</v>
      </c>
      <c r="C37" s="4" t="s">
        <v>259</v>
      </c>
      <c r="D37" s="1">
        <v>16</v>
      </c>
      <c r="F37" s="1">
        <f t="shared" si="5"/>
        <v>0</v>
      </c>
      <c r="H37" s="1">
        <f t="shared" si="7"/>
        <v>0</v>
      </c>
      <c r="I37" s="1">
        <f t="shared" si="6"/>
        <v>0</v>
      </c>
    </row>
    <row r="38" spans="1:9" ht="20.100000000000001" customHeight="1" x14ac:dyDescent="0.25">
      <c r="A38" s="4">
        <v>33</v>
      </c>
      <c r="B38" s="1" t="s">
        <v>297</v>
      </c>
      <c r="C38" s="4" t="s">
        <v>259</v>
      </c>
      <c r="D38" s="1">
        <v>50</v>
      </c>
      <c r="F38" s="1">
        <f t="shared" si="5"/>
        <v>0</v>
      </c>
      <c r="H38" s="1">
        <f t="shared" si="7"/>
        <v>0</v>
      </c>
      <c r="I38" s="1">
        <f t="shared" si="6"/>
        <v>0</v>
      </c>
    </row>
    <row r="39" spans="1:9" ht="20.100000000000001" customHeight="1" x14ac:dyDescent="0.25">
      <c r="A39" s="4">
        <v>34</v>
      </c>
      <c r="B39" s="1" t="s">
        <v>298</v>
      </c>
      <c r="C39" s="4" t="s">
        <v>259</v>
      </c>
      <c r="D39" s="1">
        <v>50</v>
      </c>
      <c r="F39" s="1">
        <f t="shared" si="5"/>
        <v>0</v>
      </c>
      <c r="H39" s="1">
        <f t="shared" si="7"/>
        <v>0</v>
      </c>
      <c r="I39" s="1">
        <f t="shared" si="6"/>
        <v>0</v>
      </c>
    </row>
    <row r="40" spans="1:9" ht="20.100000000000001" customHeight="1" x14ac:dyDescent="0.25">
      <c r="A40" s="4">
        <v>35</v>
      </c>
      <c r="B40" s="1" t="s">
        <v>299</v>
      </c>
      <c r="C40" s="4" t="s">
        <v>259</v>
      </c>
      <c r="D40" s="1">
        <v>50</v>
      </c>
      <c r="F40" s="1">
        <f t="shared" si="5"/>
        <v>0</v>
      </c>
      <c r="H40" s="1">
        <f t="shared" si="7"/>
        <v>0</v>
      </c>
      <c r="I40" s="1">
        <f t="shared" si="6"/>
        <v>0</v>
      </c>
    </row>
    <row r="41" spans="1:9" ht="20.100000000000001" customHeight="1" x14ac:dyDescent="0.25">
      <c r="A41" s="4">
        <v>36</v>
      </c>
      <c r="B41" s="1" t="s">
        <v>300</v>
      </c>
      <c r="C41" s="4" t="s">
        <v>282</v>
      </c>
      <c r="D41" s="1">
        <v>500</v>
      </c>
      <c r="F41" s="1">
        <f t="shared" si="5"/>
        <v>0</v>
      </c>
      <c r="H41" s="1">
        <f t="shared" si="7"/>
        <v>0</v>
      </c>
      <c r="I41" s="1">
        <f t="shared" si="6"/>
        <v>0</v>
      </c>
    </row>
    <row r="42" spans="1:9" ht="20.100000000000001" customHeight="1" x14ac:dyDescent="0.25">
      <c r="A42" s="4">
        <v>37</v>
      </c>
      <c r="B42" s="1" t="s">
        <v>301</v>
      </c>
      <c r="C42" s="4" t="s">
        <v>259</v>
      </c>
      <c r="D42" s="1">
        <v>8</v>
      </c>
      <c r="F42" s="1">
        <f t="shared" si="5"/>
        <v>0</v>
      </c>
      <c r="H42" s="1">
        <f t="shared" si="7"/>
        <v>0</v>
      </c>
      <c r="I42" s="1">
        <f t="shared" si="6"/>
        <v>0</v>
      </c>
    </row>
    <row r="43" spans="1:9" ht="20.100000000000001" customHeight="1" x14ac:dyDescent="0.25">
      <c r="A43" s="4">
        <v>38</v>
      </c>
      <c r="B43" s="1" t="s">
        <v>302</v>
      </c>
      <c r="C43" s="4" t="s">
        <v>282</v>
      </c>
      <c r="D43" s="1">
        <v>6.4</v>
      </c>
      <c r="F43" s="1">
        <f t="shared" si="5"/>
        <v>0</v>
      </c>
      <c r="H43" s="1">
        <f t="shared" si="7"/>
        <v>0</v>
      </c>
      <c r="I43" s="1">
        <f t="shared" si="6"/>
        <v>0</v>
      </c>
    </row>
    <row r="44" spans="1:9" ht="20.100000000000001" customHeight="1" x14ac:dyDescent="0.25">
      <c r="A44" s="4">
        <v>39</v>
      </c>
      <c r="B44" s="1" t="s">
        <v>303</v>
      </c>
      <c r="C44" s="4" t="s">
        <v>266</v>
      </c>
      <c r="D44" s="1">
        <v>80.239999999999995</v>
      </c>
      <c r="F44" s="1">
        <f t="shared" si="5"/>
        <v>0</v>
      </c>
      <c r="H44" s="1">
        <f t="shared" si="7"/>
        <v>0</v>
      </c>
      <c r="I44" s="1">
        <f t="shared" si="6"/>
        <v>0</v>
      </c>
    </row>
    <row r="45" spans="1:9" ht="20.100000000000001" customHeight="1" x14ac:dyDescent="0.25">
      <c r="A45" s="4">
        <v>40</v>
      </c>
      <c r="B45" s="1" t="s">
        <v>304</v>
      </c>
      <c r="C45" s="4" t="s">
        <v>308</v>
      </c>
      <c r="D45" s="1">
        <v>4</v>
      </c>
      <c r="F45" s="1">
        <f t="shared" si="5"/>
        <v>0</v>
      </c>
      <c r="H45" s="1">
        <f t="shared" si="7"/>
        <v>0</v>
      </c>
      <c r="I45" s="1">
        <f t="shared" si="6"/>
        <v>0</v>
      </c>
    </row>
    <row r="46" spans="1:9" ht="20.100000000000001" customHeight="1" x14ac:dyDescent="0.25">
      <c r="A46" s="4">
        <v>41</v>
      </c>
      <c r="B46" s="1" t="s">
        <v>305</v>
      </c>
      <c r="C46" s="4" t="s">
        <v>308</v>
      </c>
      <c r="D46" s="1">
        <v>2</v>
      </c>
      <c r="F46" s="1">
        <f t="shared" si="5"/>
        <v>0</v>
      </c>
      <c r="H46" s="1">
        <f>+G46*D46</f>
        <v>0</v>
      </c>
      <c r="I46" s="1">
        <f>+H46+F46</f>
        <v>0</v>
      </c>
    </row>
    <row r="47" spans="1:9" ht="20.100000000000001" customHeight="1" x14ac:dyDescent="0.25">
      <c r="A47" s="4">
        <v>42</v>
      </c>
      <c r="B47" s="1" t="s">
        <v>306</v>
      </c>
      <c r="C47" s="4" t="s">
        <v>259</v>
      </c>
      <c r="D47" s="1">
        <v>1</v>
      </c>
      <c r="F47" s="1">
        <f t="shared" si="5"/>
        <v>0</v>
      </c>
      <c r="H47" s="1">
        <f t="shared" si="7"/>
        <v>0</v>
      </c>
      <c r="I47" s="1">
        <f t="shared" si="6"/>
        <v>0</v>
      </c>
    </row>
    <row r="48" spans="1:9" ht="20.100000000000001" customHeight="1" x14ac:dyDescent="0.25">
      <c r="A48" s="4">
        <v>43</v>
      </c>
      <c r="B48" s="1" t="s">
        <v>218</v>
      </c>
      <c r="C48" s="4" t="s">
        <v>259</v>
      </c>
      <c r="D48" s="1">
        <v>4</v>
      </c>
      <c r="F48" s="1">
        <f t="shared" si="5"/>
        <v>0</v>
      </c>
      <c r="H48" s="1">
        <f t="shared" si="7"/>
        <v>0</v>
      </c>
      <c r="I48" s="1">
        <f t="shared" si="6"/>
        <v>0</v>
      </c>
    </row>
    <row r="49" spans="1:9" ht="20.100000000000001" customHeight="1" x14ac:dyDescent="0.25">
      <c r="A49" s="4">
        <v>44</v>
      </c>
      <c r="B49" s="1" t="s">
        <v>307</v>
      </c>
      <c r="C49" s="4" t="s">
        <v>259</v>
      </c>
      <c r="D49" s="1">
        <v>1</v>
      </c>
      <c r="F49" s="1">
        <f t="shared" si="5"/>
        <v>0</v>
      </c>
      <c r="H49" s="1">
        <f t="shared" si="7"/>
        <v>0</v>
      </c>
      <c r="I49" s="1">
        <f t="shared" si="6"/>
        <v>0</v>
      </c>
    </row>
    <row r="50" spans="1:9" ht="30" x14ac:dyDescent="0.25">
      <c r="A50" s="4">
        <v>45</v>
      </c>
      <c r="B50" s="6" t="s">
        <v>731</v>
      </c>
      <c r="C50" s="4" t="s">
        <v>259</v>
      </c>
      <c r="D50" s="1">
        <v>1</v>
      </c>
      <c r="F50" s="1">
        <f t="shared" si="5"/>
        <v>0</v>
      </c>
      <c r="H50" s="1">
        <f t="shared" si="7"/>
        <v>0</v>
      </c>
      <c r="I50" s="1">
        <f t="shared" si="6"/>
        <v>0</v>
      </c>
    </row>
    <row r="51" spans="1:9" ht="20.100000000000001" customHeight="1" x14ac:dyDescent="0.25">
      <c r="A51" s="4">
        <v>46</v>
      </c>
      <c r="B51" s="1" t="s">
        <v>732</v>
      </c>
      <c r="C51" s="4" t="s">
        <v>259</v>
      </c>
      <c r="D51" s="1">
        <v>3</v>
      </c>
      <c r="F51" s="1">
        <f t="shared" si="5"/>
        <v>0</v>
      </c>
      <c r="H51" s="1">
        <f t="shared" si="7"/>
        <v>0</v>
      </c>
      <c r="I51" s="1">
        <f t="shared" si="6"/>
        <v>0</v>
      </c>
    </row>
    <row r="52" spans="1:9" ht="30" x14ac:dyDescent="0.25">
      <c r="A52" s="4">
        <v>47</v>
      </c>
      <c r="B52" s="6" t="s">
        <v>733</v>
      </c>
      <c r="C52" s="4" t="s">
        <v>259</v>
      </c>
      <c r="D52" s="1">
        <v>3</v>
      </c>
      <c r="F52" s="1">
        <f t="shared" si="5"/>
        <v>0</v>
      </c>
      <c r="H52" s="1">
        <f t="shared" si="7"/>
        <v>0</v>
      </c>
      <c r="I52" s="1">
        <f t="shared" si="6"/>
        <v>0</v>
      </c>
    </row>
    <row r="53" spans="1:9" ht="15" x14ac:dyDescent="0.25">
      <c r="A53" s="4">
        <v>48</v>
      </c>
      <c r="B53" s="6" t="s">
        <v>734</v>
      </c>
      <c r="C53" s="4" t="s">
        <v>259</v>
      </c>
      <c r="D53" s="1">
        <v>1</v>
      </c>
      <c r="F53" s="1">
        <f t="shared" si="5"/>
        <v>0</v>
      </c>
      <c r="H53" s="1">
        <f t="shared" si="7"/>
        <v>0</v>
      </c>
      <c r="I53" s="1">
        <f t="shared" si="6"/>
        <v>0</v>
      </c>
    </row>
    <row r="54" spans="1:9" ht="20.100000000000001" customHeight="1" x14ac:dyDescent="0.25">
      <c r="A54" s="7"/>
      <c r="B54" s="8" t="s">
        <v>23</v>
      </c>
      <c r="C54" s="8"/>
      <c r="D54" s="8"/>
      <c r="E54" s="8"/>
      <c r="F54" s="8"/>
      <c r="G54" s="8"/>
      <c r="H54" s="8"/>
      <c r="I54" s="8">
        <f>SUM(I4:I53)</f>
        <v>0</v>
      </c>
    </row>
  </sheetData>
  <mergeCells count="1">
    <mergeCell ref="A1:I1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F26" sqref="F26:I26"/>
    </sheetView>
  </sheetViews>
  <sheetFormatPr defaultRowHeight="20.100000000000001" customHeight="1" x14ac:dyDescent="0.25"/>
  <cols>
    <col min="1" max="1" width="9.140625" style="4"/>
    <col min="2" max="2" width="81" style="1" customWidth="1"/>
    <col min="3" max="3" width="19.7109375" style="4" customWidth="1"/>
    <col min="4" max="9" width="19.7109375" style="1" customWidth="1"/>
    <col min="10" max="16384" width="9.140625" style="1"/>
  </cols>
  <sheetData>
    <row r="1" spans="1:10" ht="20.100000000000001" customHeight="1" x14ac:dyDescent="0.25">
      <c r="A1" s="28" t="s">
        <v>4</v>
      </c>
      <c r="B1" s="28"/>
      <c r="C1" s="28"/>
      <c r="D1" s="28"/>
      <c r="E1" s="28"/>
      <c r="F1" s="28"/>
      <c r="G1" s="28"/>
      <c r="H1" s="28"/>
      <c r="I1" s="28"/>
    </row>
    <row r="3" spans="1:10" s="4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3"/>
    </row>
    <row r="4" spans="1:10" ht="20.100000000000001" customHeight="1" x14ac:dyDescent="0.25">
      <c r="B4" s="18" t="s">
        <v>257</v>
      </c>
    </row>
    <row r="5" spans="1:10" ht="20.100000000000001" customHeight="1" x14ac:dyDescent="0.25">
      <c r="A5" s="4">
        <v>1</v>
      </c>
      <c r="B5" s="1" t="s">
        <v>441</v>
      </c>
      <c r="C5" s="4" t="s">
        <v>320</v>
      </c>
      <c r="D5" s="1">
        <v>0.127</v>
      </c>
      <c r="F5" s="1">
        <f t="shared" ref="F5" si="0">+E5*D5</f>
        <v>0</v>
      </c>
      <c r="H5" s="1">
        <f t="shared" ref="H5" si="1">+G5*D5</f>
        <v>0</v>
      </c>
      <c r="I5" s="1">
        <f t="shared" ref="I5" si="2">+H5+F5</f>
        <v>0</v>
      </c>
    </row>
    <row r="6" spans="1:10" ht="20.100000000000001" customHeight="1" x14ac:dyDescent="0.25">
      <c r="A6" s="4">
        <v>2</v>
      </c>
      <c r="B6" s="1" t="s">
        <v>442</v>
      </c>
      <c r="C6" s="4" t="s">
        <v>259</v>
      </c>
      <c r="D6" s="1">
        <v>3</v>
      </c>
      <c r="F6" s="1">
        <f t="shared" ref="F6:F19" si="3">+E6*D6</f>
        <v>0</v>
      </c>
      <c r="H6" s="1">
        <f t="shared" ref="H6:H19" si="4">+G6*D6</f>
        <v>0</v>
      </c>
      <c r="I6" s="1">
        <f t="shared" ref="I6:I19" si="5">+H6+F6</f>
        <v>0</v>
      </c>
    </row>
    <row r="7" spans="1:10" ht="20.100000000000001" customHeight="1" x14ac:dyDescent="0.25">
      <c r="A7" s="4">
        <v>3</v>
      </c>
      <c r="B7" s="1" t="s">
        <v>265</v>
      </c>
      <c r="C7" s="4" t="s">
        <v>266</v>
      </c>
      <c r="D7" s="1">
        <v>3</v>
      </c>
      <c r="F7" s="1">
        <f t="shared" si="3"/>
        <v>0</v>
      </c>
      <c r="H7" s="1">
        <f t="shared" si="4"/>
        <v>0</v>
      </c>
      <c r="I7" s="1">
        <f t="shared" si="5"/>
        <v>0</v>
      </c>
    </row>
    <row r="8" spans="1:10" ht="20.100000000000001" customHeight="1" x14ac:dyDescent="0.25">
      <c r="A8" s="4">
        <v>4</v>
      </c>
      <c r="B8" s="1" t="s">
        <v>443</v>
      </c>
      <c r="C8" s="4" t="s">
        <v>259</v>
      </c>
      <c r="D8" s="1">
        <v>5</v>
      </c>
      <c r="F8" s="1">
        <f t="shared" si="3"/>
        <v>0</v>
      </c>
      <c r="H8" s="1">
        <f t="shared" si="4"/>
        <v>0</v>
      </c>
      <c r="I8" s="1">
        <f t="shared" si="5"/>
        <v>0</v>
      </c>
    </row>
    <row r="9" spans="1:10" ht="20.100000000000001" customHeight="1" x14ac:dyDescent="0.25">
      <c r="A9" s="4">
        <v>5</v>
      </c>
      <c r="B9" s="1" t="s">
        <v>444</v>
      </c>
      <c r="C9" s="4" t="s">
        <v>259</v>
      </c>
      <c r="D9" s="1">
        <v>2</v>
      </c>
      <c r="F9" s="1">
        <f t="shared" si="3"/>
        <v>0</v>
      </c>
      <c r="H9" s="1">
        <f t="shared" si="4"/>
        <v>0</v>
      </c>
      <c r="I9" s="1">
        <f t="shared" si="5"/>
        <v>0</v>
      </c>
    </row>
    <row r="10" spans="1:10" ht="20.100000000000001" customHeight="1" x14ac:dyDescent="0.25">
      <c r="A10" s="4">
        <v>6</v>
      </c>
      <c r="B10" s="1" t="s">
        <v>428</v>
      </c>
      <c r="C10" s="4" t="s">
        <v>259</v>
      </c>
      <c r="D10" s="1">
        <v>13</v>
      </c>
      <c r="F10" s="1">
        <f t="shared" si="3"/>
        <v>0</v>
      </c>
      <c r="H10" s="1">
        <f t="shared" si="4"/>
        <v>0</v>
      </c>
      <c r="I10" s="1">
        <f t="shared" si="5"/>
        <v>0</v>
      </c>
    </row>
    <row r="11" spans="1:10" ht="20.100000000000001" customHeight="1" x14ac:dyDescent="0.25">
      <c r="A11" s="4">
        <v>7</v>
      </c>
      <c r="B11" s="1" t="s">
        <v>312</v>
      </c>
      <c r="C11" s="4" t="s">
        <v>313</v>
      </c>
      <c r="D11" s="1">
        <v>38.82</v>
      </c>
      <c r="F11" s="1">
        <f t="shared" si="3"/>
        <v>0</v>
      </c>
      <c r="H11" s="1">
        <f t="shared" si="4"/>
        <v>0</v>
      </c>
      <c r="I11" s="1">
        <f t="shared" si="5"/>
        <v>0</v>
      </c>
    </row>
    <row r="12" spans="1:10" ht="20.100000000000001" customHeight="1" x14ac:dyDescent="0.25">
      <c r="A12" s="4">
        <v>8</v>
      </c>
      <c r="B12" s="1" t="s">
        <v>272</v>
      </c>
      <c r="C12" s="4" t="s">
        <v>259</v>
      </c>
      <c r="D12" s="1">
        <v>6</v>
      </c>
      <c r="F12" s="1">
        <f t="shared" si="3"/>
        <v>0</v>
      </c>
      <c r="H12" s="1">
        <f t="shared" si="4"/>
        <v>0</v>
      </c>
      <c r="I12" s="1">
        <f t="shared" si="5"/>
        <v>0</v>
      </c>
    </row>
    <row r="13" spans="1:10" ht="20.100000000000001" customHeight="1" x14ac:dyDescent="0.25">
      <c r="A13" s="4">
        <v>9</v>
      </c>
      <c r="B13" s="1" t="s">
        <v>445</v>
      </c>
      <c r="C13" s="4" t="s">
        <v>271</v>
      </c>
      <c r="D13" s="1">
        <v>3</v>
      </c>
      <c r="F13" s="1">
        <f t="shared" si="3"/>
        <v>0</v>
      </c>
      <c r="H13" s="1">
        <f t="shared" si="4"/>
        <v>0</v>
      </c>
      <c r="I13" s="1">
        <f t="shared" si="5"/>
        <v>0</v>
      </c>
    </row>
    <row r="14" spans="1:10" ht="20.100000000000001" customHeight="1" x14ac:dyDescent="0.25">
      <c r="A14" s="4">
        <v>10</v>
      </c>
      <c r="B14" s="1" t="s">
        <v>446</v>
      </c>
      <c r="C14" s="4" t="s">
        <v>259</v>
      </c>
      <c r="D14" s="1">
        <v>4</v>
      </c>
      <c r="F14" s="1">
        <f t="shared" si="3"/>
        <v>0</v>
      </c>
      <c r="H14" s="1">
        <f t="shared" si="4"/>
        <v>0</v>
      </c>
      <c r="I14" s="1">
        <f t="shared" si="5"/>
        <v>0</v>
      </c>
    </row>
    <row r="15" spans="1:10" ht="20.100000000000001" customHeight="1" x14ac:dyDescent="0.25">
      <c r="A15" s="4">
        <v>11</v>
      </c>
      <c r="B15" s="1" t="s">
        <v>447</v>
      </c>
      <c r="C15" s="4" t="s">
        <v>259</v>
      </c>
      <c r="D15" s="1">
        <v>4</v>
      </c>
      <c r="F15" s="1">
        <f t="shared" si="3"/>
        <v>0</v>
      </c>
      <c r="H15" s="1">
        <f t="shared" si="4"/>
        <v>0</v>
      </c>
      <c r="I15" s="1">
        <f t="shared" si="5"/>
        <v>0</v>
      </c>
    </row>
    <row r="16" spans="1:10" ht="20.100000000000001" customHeight="1" x14ac:dyDescent="0.25">
      <c r="A16" s="4">
        <v>12</v>
      </c>
      <c r="B16" s="1" t="s">
        <v>448</v>
      </c>
      <c r="C16" s="4" t="s">
        <v>261</v>
      </c>
      <c r="D16" s="1">
        <v>6</v>
      </c>
      <c r="F16" s="1">
        <f t="shared" si="3"/>
        <v>0</v>
      </c>
      <c r="H16" s="1">
        <f t="shared" si="4"/>
        <v>0</v>
      </c>
      <c r="I16" s="1">
        <f t="shared" si="5"/>
        <v>0</v>
      </c>
    </row>
    <row r="17" spans="1:9" ht="20.100000000000001" customHeight="1" x14ac:dyDescent="0.25">
      <c r="A17" s="4">
        <v>13</v>
      </c>
      <c r="B17" s="1" t="s">
        <v>449</v>
      </c>
      <c r="C17" s="4" t="s">
        <v>259</v>
      </c>
      <c r="D17" s="1">
        <v>3</v>
      </c>
      <c r="F17" s="1">
        <f t="shared" si="3"/>
        <v>0</v>
      </c>
      <c r="H17" s="1">
        <f t="shared" si="4"/>
        <v>0</v>
      </c>
      <c r="I17" s="1">
        <f t="shared" si="5"/>
        <v>0</v>
      </c>
    </row>
    <row r="18" spans="1:9" ht="20.100000000000001" customHeight="1" x14ac:dyDescent="0.25">
      <c r="A18" s="4">
        <v>14</v>
      </c>
      <c r="B18" s="1" t="s">
        <v>450</v>
      </c>
      <c r="C18" s="4" t="s">
        <v>259</v>
      </c>
      <c r="D18" s="1">
        <v>3</v>
      </c>
      <c r="F18" s="1">
        <f t="shared" si="3"/>
        <v>0</v>
      </c>
      <c r="H18" s="1">
        <f t="shared" si="4"/>
        <v>0</v>
      </c>
      <c r="I18" s="1">
        <f t="shared" si="5"/>
        <v>0</v>
      </c>
    </row>
    <row r="19" spans="1:9" ht="20.100000000000001" customHeight="1" x14ac:dyDescent="0.25">
      <c r="A19" s="4">
        <v>15</v>
      </c>
      <c r="B19" s="1" t="s">
        <v>451</v>
      </c>
      <c r="C19" s="4" t="s">
        <v>259</v>
      </c>
      <c r="D19" s="1">
        <v>3</v>
      </c>
      <c r="F19" s="1">
        <f t="shared" si="3"/>
        <v>0</v>
      </c>
      <c r="H19" s="1">
        <f t="shared" si="4"/>
        <v>0</v>
      </c>
      <c r="I19" s="1">
        <f t="shared" si="5"/>
        <v>0</v>
      </c>
    </row>
    <row r="20" spans="1:9" ht="20.100000000000001" customHeight="1" x14ac:dyDescent="0.25">
      <c r="A20" s="7"/>
      <c r="B20" s="8" t="s">
        <v>22</v>
      </c>
      <c r="C20" s="7"/>
      <c r="D20" s="8"/>
      <c r="E20" s="8"/>
      <c r="F20" s="8"/>
      <c r="G20" s="8"/>
      <c r="H20" s="8"/>
      <c r="I20" s="8">
        <f>SUM(I5:I19)</f>
        <v>0</v>
      </c>
    </row>
    <row r="22" spans="1:9" ht="20.100000000000001" customHeight="1" x14ac:dyDescent="0.25">
      <c r="A22" s="28" t="s">
        <v>5</v>
      </c>
      <c r="B22" s="28"/>
      <c r="C22" s="28"/>
      <c r="D22" s="28"/>
      <c r="E22" s="28"/>
      <c r="F22" s="28"/>
      <c r="G22" s="28"/>
      <c r="H22" s="28"/>
      <c r="I22" s="28"/>
    </row>
    <row r="24" spans="1:9" ht="30" x14ac:dyDescent="0.25">
      <c r="A24" s="2" t="s">
        <v>0</v>
      </c>
      <c r="B24" s="2" t="s">
        <v>1</v>
      </c>
      <c r="C24" s="2" t="s">
        <v>2</v>
      </c>
      <c r="D24" s="2" t="s">
        <v>3</v>
      </c>
      <c r="E24" s="2" t="s">
        <v>35</v>
      </c>
      <c r="F24" s="2" t="s">
        <v>36</v>
      </c>
      <c r="G24" s="2" t="s">
        <v>37</v>
      </c>
      <c r="H24" s="2" t="s">
        <v>38</v>
      </c>
      <c r="I24" s="2" t="s">
        <v>39</v>
      </c>
    </row>
    <row r="25" spans="1:9" ht="20.100000000000001" customHeight="1" x14ac:dyDescent="0.25">
      <c r="B25" s="18" t="s">
        <v>257</v>
      </c>
    </row>
    <row r="26" spans="1:9" ht="20.100000000000001" customHeight="1" x14ac:dyDescent="0.25">
      <c r="A26" s="4">
        <v>1</v>
      </c>
      <c r="B26" s="1" t="s">
        <v>310</v>
      </c>
      <c r="C26" s="4" t="s">
        <v>259</v>
      </c>
      <c r="D26" s="1">
        <v>1</v>
      </c>
      <c r="F26" s="1">
        <f t="shared" ref="F26" si="6">+E26*D26</f>
        <v>0</v>
      </c>
      <c r="H26" s="1">
        <f t="shared" ref="H26" si="7">+G26*D26</f>
        <v>0</v>
      </c>
      <c r="I26" s="1">
        <f t="shared" ref="I26" si="8">+H26+F26</f>
        <v>0</v>
      </c>
    </row>
    <row r="27" spans="1:9" ht="20.100000000000001" customHeight="1" x14ac:dyDescent="0.25">
      <c r="A27" s="4">
        <v>2</v>
      </c>
      <c r="B27" s="1" t="s">
        <v>265</v>
      </c>
      <c r="C27" s="4" t="s">
        <v>266</v>
      </c>
      <c r="D27" s="1">
        <v>17.059999999999999</v>
      </c>
      <c r="F27" s="1">
        <f t="shared" ref="F27:F51" si="9">+E27*D27</f>
        <v>0</v>
      </c>
      <c r="H27" s="1">
        <f t="shared" ref="H27:H51" si="10">+G27*D27</f>
        <v>0</v>
      </c>
      <c r="I27" s="1">
        <f t="shared" ref="I27:I51" si="11">+H27+F27</f>
        <v>0</v>
      </c>
    </row>
    <row r="28" spans="1:9" ht="20.100000000000001" customHeight="1" x14ac:dyDescent="0.25">
      <c r="A28" s="4">
        <v>3</v>
      </c>
      <c r="B28" s="1" t="s">
        <v>311</v>
      </c>
      <c r="C28" s="4" t="s">
        <v>266</v>
      </c>
      <c r="D28" s="1">
        <v>4.2699999999999996</v>
      </c>
      <c r="F28" s="1">
        <f t="shared" si="9"/>
        <v>0</v>
      </c>
      <c r="H28" s="1">
        <f t="shared" si="10"/>
        <v>0</v>
      </c>
      <c r="I28" s="1">
        <f t="shared" si="11"/>
        <v>0</v>
      </c>
    </row>
    <row r="29" spans="1:9" ht="20.100000000000001" customHeight="1" x14ac:dyDescent="0.25">
      <c r="A29" s="4">
        <v>4</v>
      </c>
      <c r="B29" s="1" t="s">
        <v>312</v>
      </c>
      <c r="C29" s="4" t="s">
        <v>313</v>
      </c>
      <c r="D29" s="1">
        <v>41.86</v>
      </c>
      <c r="F29" s="1">
        <f t="shared" si="9"/>
        <v>0</v>
      </c>
      <c r="H29" s="1">
        <f t="shared" si="10"/>
        <v>0</v>
      </c>
      <c r="I29" s="1">
        <f t="shared" si="11"/>
        <v>0</v>
      </c>
    </row>
    <row r="30" spans="1:9" ht="20.100000000000001" customHeight="1" x14ac:dyDescent="0.25">
      <c r="A30" s="4">
        <v>5</v>
      </c>
      <c r="B30" s="1" t="s">
        <v>314</v>
      </c>
      <c r="C30" s="4" t="s">
        <v>259</v>
      </c>
      <c r="D30" s="1">
        <v>4</v>
      </c>
      <c r="F30" s="1">
        <f t="shared" si="9"/>
        <v>0</v>
      </c>
      <c r="H30" s="1">
        <f t="shared" si="10"/>
        <v>0</v>
      </c>
      <c r="I30" s="1">
        <f t="shared" si="11"/>
        <v>0</v>
      </c>
    </row>
    <row r="31" spans="1:9" ht="20.100000000000001" customHeight="1" x14ac:dyDescent="0.25">
      <c r="A31" s="4">
        <v>6</v>
      </c>
      <c r="B31" s="1" t="s">
        <v>315</v>
      </c>
      <c r="C31" s="4" t="s">
        <v>259</v>
      </c>
      <c r="D31" s="1">
        <v>2</v>
      </c>
      <c r="F31" s="1">
        <f t="shared" si="9"/>
        <v>0</v>
      </c>
      <c r="H31" s="1">
        <f t="shared" si="10"/>
        <v>0</v>
      </c>
      <c r="I31" s="1">
        <f t="shared" si="11"/>
        <v>0</v>
      </c>
    </row>
    <row r="32" spans="1:9" ht="20.100000000000001" customHeight="1" x14ac:dyDescent="0.25">
      <c r="A32" s="4">
        <v>7</v>
      </c>
      <c r="B32" s="1" t="s">
        <v>316</v>
      </c>
      <c r="C32" s="4" t="s">
        <v>259</v>
      </c>
      <c r="D32" s="1">
        <v>4</v>
      </c>
      <c r="F32" s="1">
        <f t="shared" si="9"/>
        <v>0</v>
      </c>
      <c r="H32" s="1">
        <f t="shared" si="10"/>
        <v>0</v>
      </c>
      <c r="I32" s="1">
        <f t="shared" si="11"/>
        <v>0</v>
      </c>
    </row>
    <row r="33" spans="1:9" ht="20.100000000000001" customHeight="1" x14ac:dyDescent="0.25">
      <c r="A33" s="4">
        <v>8</v>
      </c>
      <c r="B33" s="1" t="s">
        <v>276</v>
      </c>
      <c r="C33" s="4" t="s">
        <v>259</v>
      </c>
      <c r="D33" s="1">
        <v>1</v>
      </c>
      <c r="F33" s="1">
        <f t="shared" si="9"/>
        <v>0</v>
      </c>
      <c r="H33" s="1">
        <f t="shared" si="10"/>
        <v>0</v>
      </c>
      <c r="I33" s="1">
        <f t="shared" si="11"/>
        <v>0</v>
      </c>
    </row>
    <row r="34" spans="1:9" ht="20.100000000000001" customHeight="1" x14ac:dyDescent="0.25">
      <c r="A34" s="4">
        <v>9</v>
      </c>
      <c r="B34" s="1" t="s">
        <v>272</v>
      </c>
      <c r="C34" s="4" t="s">
        <v>259</v>
      </c>
      <c r="D34" s="1">
        <v>5</v>
      </c>
      <c r="F34" s="1">
        <f t="shared" si="9"/>
        <v>0</v>
      </c>
      <c r="H34" s="1">
        <f t="shared" si="10"/>
        <v>0</v>
      </c>
      <c r="I34" s="1">
        <f t="shared" si="11"/>
        <v>0</v>
      </c>
    </row>
    <row r="35" spans="1:9" ht="20.100000000000001" customHeight="1" x14ac:dyDescent="0.25">
      <c r="A35" s="4">
        <v>10</v>
      </c>
      <c r="B35" s="1" t="s">
        <v>317</v>
      </c>
      <c r="C35" s="4" t="s">
        <v>259</v>
      </c>
      <c r="D35" s="1">
        <v>2</v>
      </c>
      <c r="F35" s="1">
        <f t="shared" si="9"/>
        <v>0</v>
      </c>
      <c r="H35" s="1">
        <f t="shared" si="10"/>
        <v>0</v>
      </c>
      <c r="I35" s="1">
        <f t="shared" si="11"/>
        <v>0</v>
      </c>
    </row>
    <row r="36" spans="1:9" ht="20.100000000000001" customHeight="1" x14ac:dyDescent="0.25">
      <c r="A36" s="4">
        <v>11</v>
      </c>
      <c r="B36" s="1" t="s">
        <v>318</v>
      </c>
      <c r="C36" s="4" t="s">
        <v>259</v>
      </c>
      <c r="D36" s="1">
        <v>2</v>
      </c>
      <c r="F36" s="1">
        <f t="shared" si="9"/>
        <v>0</v>
      </c>
      <c r="H36" s="1">
        <f t="shared" si="10"/>
        <v>0</v>
      </c>
      <c r="I36" s="1">
        <f t="shared" si="11"/>
        <v>0</v>
      </c>
    </row>
    <row r="37" spans="1:9" ht="20.100000000000001" customHeight="1" x14ac:dyDescent="0.25">
      <c r="A37" s="4">
        <v>12</v>
      </c>
      <c r="B37" s="1" t="s">
        <v>269</v>
      </c>
      <c r="C37" s="4" t="s">
        <v>259</v>
      </c>
      <c r="D37" s="1">
        <v>10</v>
      </c>
      <c r="F37" s="1">
        <f t="shared" si="9"/>
        <v>0</v>
      </c>
      <c r="H37" s="1">
        <f t="shared" si="10"/>
        <v>0</v>
      </c>
      <c r="I37" s="1">
        <f t="shared" si="11"/>
        <v>0</v>
      </c>
    </row>
    <row r="38" spans="1:9" ht="20.100000000000001" customHeight="1" x14ac:dyDescent="0.25">
      <c r="A38" s="4">
        <v>13</v>
      </c>
      <c r="B38" s="1" t="s">
        <v>270</v>
      </c>
      <c r="C38" s="4" t="s">
        <v>271</v>
      </c>
      <c r="D38" s="1">
        <v>4</v>
      </c>
      <c r="F38" s="1">
        <f t="shared" si="9"/>
        <v>0</v>
      </c>
      <c r="H38" s="1">
        <f t="shared" si="10"/>
        <v>0</v>
      </c>
      <c r="I38" s="1">
        <f t="shared" si="11"/>
        <v>0</v>
      </c>
    </row>
    <row r="39" spans="1:9" ht="20.100000000000001" customHeight="1" x14ac:dyDescent="0.25">
      <c r="A39" s="4">
        <v>14</v>
      </c>
      <c r="B39" s="1" t="s">
        <v>319</v>
      </c>
      <c r="C39" s="4" t="s">
        <v>320</v>
      </c>
      <c r="D39" s="1">
        <v>9.5000000000000001E-2</v>
      </c>
      <c r="F39" s="1">
        <f t="shared" si="9"/>
        <v>0</v>
      </c>
      <c r="H39" s="1">
        <f t="shared" si="10"/>
        <v>0</v>
      </c>
      <c r="I39" s="1">
        <f t="shared" si="11"/>
        <v>0</v>
      </c>
    </row>
    <row r="40" spans="1:9" ht="20.100000000000001" customHeight="1" x14ac:dyDescent="0.25">
      <c r="A40" s="4">
        <v>15</v>
      </c>
      <c r="B40" s="1" t="s">
        <v>260</v>
      </c>
      <c r="C40" s="4" t="s">
        <v>261</v>
      </c>
      <c r="D40" s="1">
        <v>32</v>
      </c>
      <c r="F40" s="1">
        <f t="shared" si="9"/>
        <v>0</v>
      </c>
      <c r="H40" s="1">
        <f t="shared" si="10"/>
        <v>0</v>
      </c>
      <c r="I40" s="1">
        <f t="shared" si="11"/>
        <v>0</v>
      </c>
    </row>
    <row r="41" spans="1:9" ht="20.100000000000001" customHeight="1" x14ac:dyDescent="0.25">
      <c r="A41" s="4">
        <v>16</v>
      </c>
      <c r="B41" s="1" t="s">
        <v>262</v>
      </c>
      <c r="C41" s="4" t="s">
        <v>261</v>
      </c>
      <c r="D41" s="1">
        <v>64</v>
      </c>
      <c r="F41" s="1">
        <f t="shared" si="9"/>
        <v>0</v>
      </c>
      <c r="H41" s="1">
        <f t="shared" si="10"/>
        <v>0</v>
      </c>
      <c r="I41" s="1">
        <f t="shared" si="11"/>
        <v>0</v>
      </c>
    </row>
    <row r="42" spans="1:9" ht="20.100000000000001" customHeight="1" x14ac:dyDescent="0.25">
      <c r="A42" s="4">
        <v>17</v>
      </c>
      <c r="B42" s="1" t="s">
        <v>263</v>
      </c>
      <c r="C42" s="4" t="s">
        <v>259</v>
      </c>
      <c r="D42" s="1">
        <v>4</v>
      </c>
      <c r="F42" s="1">
        <f t="shared" si="9"/>
        <v>0</v>
      </c>
      <c r="H42" s="1">
        <f t="shared" si="10"/>
        <v>0</v>
      </c>
      <c r="I42" s="1">
        <f t="shared" si="11"/>
        <v>0</v>
      </c>
    </row>
    <row r="43" spans="1:9" ht="20.100000000000001" customHeight="1" x14ac:dyDescent="0.25">
      <c r="A43" s="4">
        <v>18</v>
      </c>
      <c r="B43" s="1" t="s">
        <v>264</v>
      </c>
      <c r="C43" s="4" t="s">
        <v>259</v>
      </c>
      <c r="D43" s="1">
        <v>4</v>
      </c>
      <c r="F43" s="1">
        <f t="shared" si="9"/>
        <v>0</v>
      </c>
      <c r="H43" s="1">
        <f t="shared" si="10"/>
        <v>0</v>
      </c>
      <c r="I43" s="1">
        <f t="shared" si="11"/>
        <v>0</v>
      </c>
    </row>
    <row r="44" spans="1:9" ht="20.100000000000001" customHeight="1" x14ac:dyDescent="0.25">
      <c r="A44" s="4">
        <v>19</v>
      </c>
      <c r="B44" s="1" t="s">
        <v>321</v>
      </c>
      <c r="C44" s="4" t="s">
        <v>261</v>
      </c>
      <c r="D44" s="1">
        <v>32</v>
      </c>
      <c r="F44" s="1">
        <f t="shared" si="9"/>
        <v>0</v>
      </c>
      <c r="H44" s="1">
        <f t="shared" si="10"/>
        <v>0</v>
      </c>
      <c r="I44" s="1">
        <f t="shared" si="11"/>
        <v>0</v>
      </c>
    </row>
    <row r="45" spans="1:9" ht="20.100000000000001" customHeight="1" x14ac:dyDescent="0.25">
      <c r="A45" s="4">
        <v>20</v>
      </c>
      <c r="B45" s="1" t="s">
        <v>267</v>
      </c>
      <c r="C45" s="4" t="s">
        <v>266</v>
      </c>
      <c r="D45" s="1">
        <v>2.56</v>
      </c>
      <c r="F45" s="1">
        <f t="shared" si="9"/>
        <v>0</v>
      </c>
      <c r="H45" s="1">
        <f t="shared" si="10"/>
        <v>0</v>
      </c>
      <c r="I45" s="1">
        <f t="shared" si="11"/>
        <v>0</v>
      </c>
    </row>
    <row r="46" spans="1:9" ht="20.100000000000001" customHeight="1" x14ac:dyDescent="0.25">
      <c r="A46" s="4">
        <v>21</v>
      </c>
      <c r="B46" s="1" t="s">
        <v>322</v>
      </c>
      <c r="C46" s="4" t="s">
        <v>259</v>
      </c>
      <c r="D46" s="1">
        <v>3</v>
      </c>
      <c r="F46" s="1">
        <f t="shared" si="9"/>
        <v>0</v>
      </c>
      <c r="H46" s="1">
        <f t="shared" si="10"/>
        <v>0</v>
      </c>
      <c r="I46" s="1">
        <f t="shared" si="11"/>
        <v>0</v>
      </c>
    </row>
    <row r="47" spans="1:9" ht="20.100000000000001" customHeight="1" x14ac:dyDescent="0.25">
      <c r="A47" s="4">
        <v>22</v>
      </c>
      <c r="B47" s="1" t="s">
        <v>273</v>
      </c>
      <c r="C47" s="4" t="s">
        <v>259</v>
      </c>
      <c r="D47" s="1">
        <v>3</v>
      </c>
      <c r="F47" s="1">
        <f t="shared" si="9"/>
        <v>0</v>
      </c>
      <c r="H47" s="1">
        <f t="shared" si="10"/>
        <v>0</v>
      </c>
      <c r="I47" s="1">
        <f t="shared" si="11"/>
        <v>0</v>
      </c>
    </row>
    <row r="48" spans="1:9" ht="20.100000000000001" customHeight="1" x14ac:dyDescent="0.25">
      <c r="A48" s="4">
        <v>23</v>
      </c>
      <c r="B48" s="1" t="s">
        <v>275</v>
      </c>
      <c r="C48" s="4" t="s">
        <v>261</v>
      </c>
      <c r="D48" s="1">
        <v>9</v>
      </c>
      <c r="F48" s="1">
        <f t="shared" si="9"/>
        <v>0</v>
      </c>
      <c r="H48" s="1">
        <f t="shared" si="10"/>
        <v>0</v>
      </c>
      <c r="I48" s="1">
        <f t="shared" si="11"/>
        <v>0</v>
      </c>
    </row>
    <row r="49" spans="1:9" ht="20.100000000000001" customHeight="1" x14ac:dyDescent="0.25">
      <c r="A49" s="4">
        <v>24</v>
      </c>
      <c r="B49" s="1" t="s">
        <v>323</v>
      </c>
      <c r="C49" s="4" t="s">
        <v>259</v>
      </c>
      <c r="D49" s="1">
        <v>6</v>
      </c>
      <c r="F49" s="1">
        <f t="shared" si="9"/>
        <v>0</v>
      </c>
      <c r="H49" s="1">
        <f t="shared" si="10"/>
        <v>0</v>
      </c>
      <c r="I49" s="1">
        <f t="shared" si="11"/>
        <v>0</v>
      </c>
    </row>
    <row r="50" spans="1:9" ht="20.100000000000001" customHeight="1" x14ac:dyDescent="0.25">
      <c r="A50" s="4">
        <v>25</v>
      </c>
      <c r="B50" s="1" t="s">
        <v>324</v>
      </c>
      <c r="C50" s="4" t="s">
        <v>259</v>
      </c>
      <c r="D50" s="1">
        <v>4</v>
      </c>
      <c r="F50" s="1">
        <f t="shared" si="9"/>
        <v>0</v>
      </c>
      <c r="H50" s="1">
        <f t="shared" si="10"/>
        <v>0</v>
      </c>
      <c r="I50" s="1">
        <f t="shared" si="11"/>
        <v>0</v>
      </c>
    </row>
    <row r="51" spans="1:9" ht="20.100000000000001" customHeight="1" x14ac:dyDescent="0.25">
      <c r="A51" s="4">
        <v>26</v>
      </c>
      <c r="B51" s="1" t="s">
        <v>325</v>
      </c>
      <c r="C51" s="4" t="s">
        <v>259</v>
      </c>
      <c r="D51" s="1">
        <v>7</v>
      </c>
      <c r="F51" s="1">
        <f t="shared" si="9"/>
        <v>0</v>
      </c>
      <c r="H51" s="1">
        <f t="shared" si="10"/>
        <v>0</v>
      </c>
      <c r="I51" s="1">
        <f t="shared" si="11"/>
        <v>0</v>
      </c>
    </row>
    <row r="52" spans="1:9" ht="20.100000000000001" customHeight="1" x14ac:dyDescent="0.25">
      <c r="B52" s="18" t="s">
        <v>277</v>
      </c>
    </row>
    <row r="53" spans="1:9" ht="20.100000000000001" customHeight="1" x14ac:dyDescent="0.25">
      <c r="A53" s="4">
        <v>27</v>
      </c>
      <c r="B53" s="1" t="s">
        <v>326</v>
      </c>
      <c r="C53" s="4" t="s">
        <v>259</v>
      </c>
      <c r="D53" s="1">
        <v>1</v>
      </c>
      <c r="F53" s="1">
        <f t="shared" ref="F53" si="12">+E53*D53</f>
        <v>0</v>
      </c>
      <c r="H53" s="1">
        <f t="shared" ref="H53" si="13">+G53*D53</f>
        <v>0</v>
      </c>
      <c r="I53" s="1">
        <f t="shared" ref="I53" si="14">+H53+F53</f>
        <v>0</v>
      </c>
    </row>
    <row r="54" spans="1:9" ht="20.100000000000001" customHeight="1" x14ac:dyDescent="0.25">
      <c r="A54" s="4">
        <v>28</v>
      </c>
      <c r="B54" s="1" t="s">
        <v>327</v>
      </c>
      <c r="C54" s="4" t="s">
        <v>259</v>
      </c>
      <c r="D54" s="1">
        <v>2</v>
      </c>
      <c r="F54" s="1">
        <f t="shared" ref="F54:F111" si="15">+E54*D54</f>
        <v>0</v>
      </c>
      <c r="H54" s="1">
        <f t="shared" ref="H54:H111" si="16">+G54*D54</f>
        <v>0</v>
      </c>
      <c r="I54" s="1">
        <f t="shared" ref="I54:I111" si="17">+H54+F54</f>
        <v>0</v>
      </c>
    </row>
    <row r="55" spans="1:9" ht="20.100000000000001" customHeight="1" x14ac:dyDescent="0.25">
      <c r="A55" s="4">
        <v>29</v>
      </c>
      <c r="B55" s="1" t="s">
        <v>328</v>
      </c>
      <c r="C55" s="4" t="s">
        <v>259</v>
      </c>
      <c r="D55" s="1">
        <v>2</v>
      </c>
      <c r="F55" s="1">
        <f t="shared" si="15"/>
        <v>0</v>
      </c>
      <c r="H55" s="1">
        <f t="shared" si="16"/>
        <v>0</v>
      </c>
      <c r="I55" s="1">
        <f t="shared" si="17"/>
        <v>0</v>
      </c>
    </row>
    <row r="56" spans="1:9" ht="20.100000000000001" customHeight="1" x14ac:dyDescent="0.25">
      <c r="A56" s="4">
        <v>30</v>
      </c>
      <c r="B56" s="1" t="s">
        <v>329</v>
      </c>
      <c r="C56" s="4" t="s">
        <v>259</v>
      </c>
      <c r="D56" s="1">
        <v>16</v>
      </c>
      <c r="F56" s="1">
        <f t="shared" si="15"/>
        <v>0</v>
      </c>
      <c r="H56" s="1">
        <f t="shared" si="16"/>
        <v>0</v>
      </c>
      <c r="I56" s="1">
        <f t="shared" si="17"/>
        <v>0</v>
      </c>
    </row>
    <row r="57" spans="1:9" ht="20.100000000000001" customHeight="1" x14ac:dyDescent="0.25">
      <c r="A57" s="4">
        <v>31</v>
      </c>
      <c r="B57" s="1" t="s">
        <v>330</v>
      </c>
      <c r="C57" s="4" t="s">
        <v>259</v>
      </c>
      <c r="D57" s="1">
        <v>10</v>
      </c>
      <c r="F57" s="1">
        <f t="shared" si="15"/>
        <v>0</v>
      </c>
      <c r="H57" s="1">
        <f t="shared" si="16"/>
        <v>0</v>
      </c>
      <c r="I57" s="1">
        <f t="shared" si="17"/>
        <v>0</v>
      </c>
    </row>
    <row r="58" spans="1:9" ht="20.100000000000001" customHeight="1" x14ac:dyDescent="0.25">
      <c r="A58" s="4">
        <v>32</v>
      </c>
      <c r="B58" s="1" t="s">
        <v>331</v>
      </c>
      <c r="C58" s="4" t="s">
        <v>259</v>
      </c>
      <c r="D58" s="1">
        <v>2</v>
      </c>
      <c r="F58" s="1">
        <f t="shared" si="15"/>
        <v>0</v>
      </c>
      <c r="H58" s="1">
        <f t="shared" si="16"/>
        <v>0</v>
      </c>
      <c r="I58" s="1">
        <f t="shared" si="17"/>
        <v>0</v>
      </c>
    </row>
    <row r="59" spans="1:9" ht="20.100000000000001" customHeight="1" x14ac:dyDescent="0.25">
      <c r="A59" s="4">
        <v>33</v>
      </c>
      <c r="B59" s="1" t="s">
        <v>332</v>
      </c>
      <c r="C59" s="4" t="s">
        <v>259</v>
      </c>
      <c r="D59" s="1">
        <v>5</v>
      </c>
      <c r="F59" s="1">
        <f t="shared" si="15"/>
        <v>0</v>
      </c>
      <c r="H59" s="1">
        <f t="shared" si="16"/>
        <v>0</v>
      </c>
      <c r="I59" s="1">
        <f t="shared" si="17"/>
        <v>0</v>
      </c>
    </row>
    <row r="60" spans="1:9" ht="20.100000000000001" customHeight="1" x14ac:dyDescent="0.25">
      <c r="A60" s="4">
        <v>34</v>
      </c>
      <c r="B60" s="1" t="s">
        <v>333</v>
      </c>
      <c r="C60" s="4" t="s">
        <v>259</v>
      </c>
      <c r="D60" s="1">
        <v>4</v>
      </c>
      <c r="F60" s="1">
        <f t="shared" si="15"/>
        <v>0</v>
      </c>
      <c r="H60" s="1">
        <f t="shared" si="16"/>
        <v>0</v>
      </c>
      <c r="I60" s="1">
        <f t="shared" si="17"/>
        <v>0</v>
      </c>
    </row>
    <row r="61" spans="1:9" ht="20.100000000000001" customHeight="1" x14ac:dyDescent="0.25">
      <c r="A61" s="4">
        <v>35</v>
      </c>
      <c r="B61" s="1" t="s">
        <v>334</v>
      </c>
      <c r="C61" s="4" t="s">
        <v>335</v>
      </c>
      <c r="D61" s="1">
        <v>0.71</v>
      </c>
      <c r="F61" s="1">
        <f t="shared" si="15"/>
        <v>0</v>
      </c>
      <c r="H61" s="1">
        <f t="shared" si="16"/>
        <v>0</v>
      </c>
      <c r="I61" s="1">
        <f t="shared" si="17"/>
        <v>0</v>
      </c>
    </row>
    <row r="62" spans="1:9" ht="20.100000000000001" customHeight="1" x14ac:dyDescent="0.25">
      <c r="A62" s="4">
        <v>36</v>
      </c>
      <c r="B62" s="1" t="s">
        <v>336</v>
      </c>
      <c r="C62" s="4" t="s">
        <v>259</v>
      </c>
      <c r="D62" s="1">
        <v>8</v>
      </c>
      <c r="F62" s="1">
        <f t="shared" si="15"/>
        <v>0</v>
      </c>
      <c r="H62" s="1">
        <f t="shared" si="16"/>
        <v>0</v>
      </c>
      <c r="I62" s="1">
        <f t="shared" si="17"/>
        <v>0</v>
      </c>
    </row>
    <row r="63" spans="1:9" ht="20.100000000000001" customHeight="1" x14ac:dyDescent="0.25">
      <c r="A63" s="4">
        <v>37</v>
      </c>
      <c r="B63" s="1" t="s">
        <v>301</v>
      </c>
      <c r="C63" s="4" t="s">
        <v>259</v>
      </c>
      <c r="D63" s="1">
        <v>1</v>
      </c>
      <c r="F63" s="1">
        <f t="shared" si="15"/>
        <v>0</v>
      </c>
      <c r="H63" s="1">
        <f t="shared" si="16"/>
        <v>0</v>
      </c>
      <c r="I63" s="1">
        <f t="shared" si="17"/>
        <v>0</v>
      </c>
    </row>
    <row r="64" spans="1:9" ht="20.100000000000001" customHeight="1" x14ac:dyDescent="0.25">
      <c r="A64" s="4">
        <v>38</v>
      </c>
      <c r="B64" s="1" t="s">
        <v>337</v>
      </c>
      <c r="C64" s="4" t="s">
        <v>259</v>
      </c>
      <c r="D64" s="1">
        <v>1</v>
      </c>
      <c r="F64" s="1">
        <f t="shared" si="15"/>
        <v>0</v>
      </c>
      <c r="H64" s="1">
        <f t="shared" si="16"/>
        <v>0</v>
      </c>
      <c r="I64" s="1">
        <f t="shared" si="17"/>
        <v>0</v>
      </c>
    </row>
    <row r="65" spans="1:9" ht="20.100000000000001" customHeight="1" x14ac:dyDescent="0.25">
      <c r="A65" s="4">
        <v>39</v>
      </c>
      <c r="B65" s="1" t="s">
        <v>338</v>
      </c>
      <c r="C65" s="4" t="s">
        <v>259</v>
      </c>
      <c r="D65" s="1">
        <v>2</v>
      </c>
      <c r="F65" s="1">
        <f t="shared" si="15"/>
        <v>0</v>
      </c>
      <c r="H65" s="1">
        <f t="shared" si="16"/>
        <v>0</v>
      </c>
      <c r="I65" s="1">
        <f t="shared" si="17"/>
        <v>0</v>
      </c>
    </row>
    <row r="66" spans="1:9" ht="20.100000000000001" customHeight="1" x14ac:dyDescent="0.25">
      <c r="A66" s="4">
        <v>40</v>
      </c>
      <c r="B66" s="1" t="s">
        <v>339</v>
      </c>
      <c r="C66" s="4" t="s">
        <v>259</v>
      </c>
      <c r="D66" s="1">
        <v>2</v>
      </c>
      <c r="F66" s="1">
        <f t="shared" si="15"/>
        <v>0</v>
      </c>
      <c r="H66" s="1">
        <f t="shared" si="16"/>
        <v>0</v>
      </c>
      <c r="I66" s="1">
        <f t="shared" si="17"/>
        <v>0</v>
      </c>
    </row>
    <row r="67" spans="1:9" ht="20.100000000000001" customHeight="1" x14ac:dyDescent="0.25">
      <c r="A67" s="4">
        <v>41</v>
      </c>
      <c r="B67" s="1" t="s">
        <v>340</v>
      </c>
      <c r="C67" s="4" t="s">
        <v>259</v>
      </c>
      <c r="D67" s="1">
        <v>2</v>
      </c>
      <c r="F67" s="1">
        <f t="shared" si="15"/>
        <v>0</v>
      </c>
      <c r="H67" s="1">
        <f t="shared" si="16"/>
        <v>0</v>
      </c>
      <c r="I67" s="1">
        <f t="shared" si="17"/>
        <v>0</v>
      </c>
    </row>
    <row r="68" spans="1:9" ht="20.100000000000001" customHeight="1" x14ac:dyDescent="0.25">
      <c r="A68" s="4">
        <v>42</v>
      </c>
      <c r="B68" s="1" t="s">
        <v>341</v>
      </c>
      <c r="C68" s="4" t="s">
        <v>259</v>
      </c>
      <c r="D68" s="1">
        <v>2</v>
      </c>
      <c r="F68" s="1">
        <f t="shared" si="15"/>
        <v>0</v>
      </c>
      <c r="H68" s="1">
        <f t="shared" si="16"/>
        <v>0</v>
      </c>
      <c r="I68" s="1">
        <f t="shared" si="17"/>
        <v>0</v>
      </c>
    </row>
    <row r="69" spans="1:9" ht="20.100000000000001" customHeight="1" x14ac:dyDescent="0.25">
      <c r="A69" s="4">
        <v>43</v>
      </c>
      <c r="B69" s="1" t="s">
        <v>342</v>
      </c>
      <c r="C69" s="4" t="s">
        <v>259</v>
      </c>
      <c r="D69" s="1">
        <v>2</v>
      </c>
      <c r="F69" s="1">
        <f t="shared" si="15"/>
        <v>0</v>
      </c>
      <c r="H69" s="1">
        <f t="shared" si="16"/>
        <v>0</v>
      </c>
      <c r="I69" s="1">
        <f t="shared" si="17"/>
        <v>0</v>
      </c>
    </row>
    <row r="70" spans="1:9" ht="20.100000000000001" customHeight="1" x14ac:dyDescent="0.25">
      <c r="A70" s="4">
        <v>44</v>
      </c>
      <c r="B70" s="1" t="s">
        <v>343</v>
      </c>
      <c r="C70" s="4" t="s">
        <v>259</v>
      </c>
      <c r="D70" s="1">
        <v>2</v>
      </c>
      <c r="F70" s="1">
        <f t="shared" si="15"/>
        <v>0</v>
      </c>
      <c r="H70" s="1">
        <f t="shared" si="16"/>
        <v>0</v>
      </c>
      <c r="I70" s="1">
        <f t="shared" si="17"/>
        <v>0</v>
      </c>
    </row>
    <row r="71" spans="1:9" ht="20.100000000000001" customHeight="1" x14ac:dyDescent="0.25">
      <c r="A71" s="4">
        <v>45</v>
      </c>
      <c r="B71" s="1" t="s">
        <v>344</v>
      </c>
      <c r="C71" s="4" t="s">
        <v>259</v>
      </c>
      <c r="D71" s="1">
        <v>4</v>
      </c>
      <c r="F71" s="1">
        <f t="shared" si="15"/>
        <v>0</v>
      </c>
      <c r="H71" s="1">
        <f t="shared" si="16"/>
        <v>0</v>
      </c>
      <c r="I71" s="1">
        <f t="shared" si="17"/>
        <v>0</v>
      </c>
    </row>
    <row r="72" spans="1:9" ht="20.100000000000001" customHeight="1" x14ac:dyDescent="0.25">
      <c r="A72" s="4">
        <v>46</v>
      </c>
      <c r="B72" s="1" t="s">
        <v>345</v>
      </c>
      <c r="C72" s="4" t="s">
        <v>259</v>
      </c>
      <c r="D72" s="1">
        <v>2</v>
      </c>
      <c r="F72" s="1">
        <f t="shared" si="15"/>
        <v>0</v>
      </c>
      <c r="H72" s="1">
        <f t="shared" si="16"/>
        <v>0</v>
      </c>
      <c r="I72" s="1">
        <f t="shared" si="17"/>
        <v>0</v>
      </c>
    </row>
    <row r="73" spans="1:9" ht="20.100000000000001" customHeight="1" x14ac:dyDescent="0.25">
      <c r="A73" s="4">
        <v>47</v>
      </c>
      <c r="B73" s="1" t="s">
        <v>346</v>
      </c>
      <c r="C73" s="4" t="s">
        <v>259</v>
      </c>
      <c r="D73" s="1">
        <v>2</v>
      </c>
      <c r="F73" s="1">
        <f t="shared" si="15"/>
        <v>0</v>
      </c>
      <c r="H73" s="1">
        <f t="shared" si="16"/>
        <v>0</v>
      </c>
      <c r="I73" s="1">
        <f t="shared" si="17"/>
        <v>0</v>
      </c>
    </row>
    <row r="74" spans="1:9" ht="20.100000000000001" customHeight="1" x14ac:dyDescent="0.25">
      <c r="A74" s="4">
        <v>48</v>
      </c>
      <c r="B74" s="1" t="s">
        <v>347</v>
      </c>
      <c r="C74" s="4" t="s">
        <v>259</v>
      </c>
      <c r="D74" s="1">
        <v>2</v>
      </c>
      <c r="F74" s="1">
        <f t="shared" si="15"/>
        <v>0</v>
      </c>
      <c r="H74" s="1">
        <f t="shared" si="16"/>
        <v>0</v>
      </c>
      <c r="I74" s="1">
        <f t="shared" si="17"/>
        <v>0</v>
      </c>
    </row>
    <row r="75" spans="1:9" ht="20.100000000000001" customHeight="1" x14ac:dyDescent="0.25">
      <c r="A75" s="4">
        <v>49</v>
      </c>
      <c r="B75" s="1" t="s">
        <v>348</v>
      </c>
      <c r="C75" s="4" t="s">
        <v>259</v>
      </c>
      <c r="D75" s="1">
        <v>2</v>
      </c>
      <c r="F75" s="1">
        <f t="shared" si="15"/>
        <v>0</v>
      </c>
      <c r="H75" s="1">
        <f t="shared" si="16"/>
        <v>0</v>
      </c>
      <c r="I75" s="1">
        <f t="shared" si="17"/>
        <v>0</v>
      </c>
    </row>
    <row r="76" spans="1:9" ht="20.100000000000001" customHeight="1" x14ac:dyDescent="0.25">
      <c r="A76" s="4">
        <v>50</v>
      </c>
      <c r="B76" s="1" t="s">
        <v>290</v>
      </c>
      <c r="C76" s="4" t="s">
        <v>259</v>
      </c>
      <c r="D76" s="1">
        <v>10</v>
      </c>
      <c r="F76" s="1">
        <f t="shared" si="15"/>
        <v>0</v>
      </c>
      <c r="H76" s="1">
        <f t="shared" si="16"/>
        <v>0</v>
      </c>
      <c r="I76" s="1">
        <f t="shared" si="17"/>
        <v>0</v>
      </c>
    </row>
    <row r="77" spans="1:9" ht="20.100000000000001" customHeight="1" x14ac:dyDescent="0.25">
      <c r="A77" s="4">
        <v>51</v>
      </c>
      <c r="B77" s="1" t="s">
        <v>349</v>
      </c>
      <c r="C77" s="4" t="s">
        <v>259</v>
      </c>
      <c r="D77" s="1">
        <v>4</v>
      </c>
      <c r="F77" s="1">
        <f t="shared" si="15"/>
        <v>0</v>
      </c>
      <c r="H77" s="1">
        <f t="shared" si="16"/>
        <v>0</v>
      </c>
      <c r="I77" s="1">
        <f t="shared" si="17"/>
        <v>0</v>
      </c>
    </row>
    <row r="78" spans="1:9" ht="20.100000000000001" customHeight="1" x14ac:dyDescent="0.25">
      <c r="A78" s="4">
        <v>52</v>
      </c>
      <c r="B78" s="1" t="s">
        <v>291</v>
      </c>
      <c r="C78" s="4" t="s">
        <v>259</v>
      </c>
      <c r="D78" s="1">
        <v>12</v>
      </c>
      <c r="F78" s="1">
        <f t="shared" si="15"/>
        <v>0</v>
      </c>
      <c r="H78" s="1">
        <f t="shared" si="16"/>
        <v>0</v>
      </c>
      <c r="I78" s="1">
        <f t="shared" si="17"/>
        <v>0</v>
      </c>
    </row>
    <row r="79" spans="1:9" ht="20.100000000000001" customHeight="1" x14ac:dyDescent="0.25">
      <c r="A79" s="4">
        <v>53</v>
      </c>
      <c r="B79" s="1" t="s">
        <v>292</v>
      </c>
      <c r="C79" s="4" t="s">
        <v>282</v>
      </c>
      <c r="D79" s="1">
        <v>12</v>
      </c>
      <c r="F79" s="1">
        <f t="shared" si="15"/>
        <v>0</v>
      </c>
      <c r="H79" s="1">
        <f t="shared" si="16"/>
        <v>0</v>
      </c>
      <c r="I79" s="1">
        <f t="shared" si="17"/>
        <v>0</v>
      </c>
    </row>
    <row r="80" spans="1:9" ht="20.100000000000001" customHeight="1" x14ac:dyDescent="0.25">
      <c r="A80" s="4">
        <v>54</v>
      </c>
      <c r="B80" s="1" t="s">
        <v>293</v>
      </c>
      <c r="C80" s="4" t="s">
        <v>285</v>
      </c>
      <c r="D80" s="1">
        <v>0.54</v>
      </c>
      <c r="F80" s="1">
        <f t="shared" si="15"/>
        <v>0</v>
      </c>
      <c r="H80" s="1">
        <f t="shared" si="16"/>
        <v>0</v>
      </c>
      <c r="I80" s="1">
        <f t="shared" si="17"/>
        <v>0</v>
      </c>
    </row>
    <row r="81" spans="1:9" ht="20.100000000000001" customHeight="1" x14ac:dyDescent="0.25">
      <c r="A81" s="4">
        <v>55</v>
      </c>
      <c r="B81" s="1" t="s">
        <v>294</v>
      </c>
      <c r="C81" s="4" t="s">
        <v>259</v>
      </c>
      <c r="D81" s="1">
        <v>26</v>
      </c>
      <c r="F81" s="1">
        <f t="shared" si="15"/>
        <v>0</v>
      </c>
      <c r="H81" s="1">
        <f t="shared" si="16"/>
        <v>0</v>
      </c>
      <c r="I81" s="1">
        <f t="shared" si="17"/>
        <v>0</v>
      </c>
    </row>
    <row r="82" spans="1:9" ht="20.100000000000001" customHeight="1" x14ac:dyDescent="0.25">
      <c r="A82" s="4">
        <v>56</v>
      </c>
      <c r="B82" s="1" t="s">
        <v>281</v>
      </c>
      <c r="C82" s="4" t="s">
        <v>282</v>
      </c>
      <c r="D82" s="1">
        <v>55</v>
      </c>
      <c r="F82" s="1">
        <f t="shared" si="15"/>
        <v>0</v>
      </c>
      <c r="H82" s="1">
        <f t="shared" si="16"/>
        <v>0</v>
      </c>
      <c r="I82" s="1">
        <f t="shared" si="17"/>
        <v>0</v>
      </c>
    </row>
    <row r="83" spans="1:9" ht="20.100000000000001" customHeight="1" x14ac:dyDescent="0.25">
      <c r="A83" s="4">
        <v>57</v>
      </c>
      <c r="B83" s="1" t="s">
        <v>283</v>
      </c>
      <c r="C83" s="4" t="s">
        <v>259</v>
      </c>
      <c r="D83" s="1">
        <v>18.332999999999998</v>
      </c>
      <c r="F83" s="1">
        <f t="shared" si="15"/>
        <v>0</v>
      </c>
      <c r="H83" s="1">
        <f t="shared" si="16"/>
        <v>0</v>
      </c>
      <c r="I83" s="1">
        <f t="shared" si="17"/>
        <v>0</v>
      </c>
    </row>
    <row r="84" spans="1:9" ht="20.100000000000001" customHeight="1" x14ac:dyDescent="0.25">
      <c r="A84" s="4">
        <v>58</v>
      </c>
      <c r="B84" s="1" t="s">
        <v>284</v>
      </c>
      <c r="C84" s="4" t="s">
        <v>285</v>
      </c>
      <c r="D84" s="1">
        <v>0.44</v>
      </c>
      <c r="F84" s="1">
        <f t="shared" si="15"/>
        <v>0</v>
      </c>
      <c r="H84" s="1">
        <f t="shared" si="16"/>
        <v>0</v>
      </c>
      <c r="I84" s="1">
        <f t="shared" si="17"/>
        <v>0</v>
      </c>
    </row>
    <row r="85" spans="1:9" ht="20.100000000000001" customHeight="1" x14ac:dyDescent="0.25">
      <c r="A85" s="4">
        <v>59</v>
      </c>
      <c r="B85" s="1" t="s">
        <v>286</v>
      </c>
      <c r="C85" s="4" t="s">
        <v>259</v>
      </c>
      <c r="D85" s="1">
        <v>2</v>
      </c>
      <c r="F85" s="1">
        <f t="shared" si="15"/>
        <v>0</v>
      </c>
      <c r="H85" s="1">
        <f t="shared" si="16"/>
        <v>0</v>
      </c>
      <c r="I85" s="1">
        <f t="shared" si="17"/>
        <v>0</v>
      </c>
    </row>
    <row r="86" spans="1:9" ht="20.100000000000001" customHeight="1" x14ac:dyDescent="0.25">
      <c r="A86" s="4">
        <v>60</v>
      </c>
      <c r="B86" s="1" t="s">
        <v>287</v>
      </c>
      <c r="C86" s="4" t="s">
        <v>271</v>
      </c>
      <c r="D86" s="1">
        <v>4</v>
      </c>
      <c r="F86" s="1">
        <f t="shared" si="15"/>
        <v>0</v>
      </c>
      <c r="H86" s="1">
        <f t="shared" si="16"/>
        <v>0</v>
      </c>
      <c r="I86" s="1">
        <f t="shared" si="17"/>
        <v>0</v>
      </c>
    </row>
    <row r="87" spans="1:9" ht="20.100000000000001" customHeight="1" x14ac:dyDescent="0.25">
      <c r="A87" s="4">
        <v>61</v>
      </c>
      <c r="B87" s="1" t="s">
        <v>350</v>
      </c>
      <c r="C87" s="4" t="s">
        <v>282</v>
      </c>
      <c r="D87" s="1">
        <v>55</v>
      </c>
      <c r="F87" s="1">
        <f t="shared" si="15"/>
        <v>0</v>
      </c>
      <c r="H87" s="1">
        <f t="shared" si="16"/>
        <v>0</v>
      </c>
      <c r="I87" s="1">
        <f t="shared" si="17"/>
        <v>0</v>
      </c>
    </row>
    <row r="88" spans="1:9" ht="20.100000000000001" customHeight="1" x14ac:dyDescent="0.25">
      <c r="A88" s="4">
        <v>62</v>
      </c>
      <c r="B88" s="1" t="s">
        <v>351</v>
      </c>
      <c r="C88" s="4" t="s">
        <v>259</v>
      </c>
      <c r="D88" s="1">
        <v>3</v>
      </c>
      <c r="F88" s="1">
        <f t="shared" si="15"/>
        <v>0</v>
      </c>
      <c r="H88" s="1">
        <f t="shared" si="16"/>
        <v>0</v>
      </c>
      <c r="I88" s="1">
        <f t="shared" si="17"/>
        <v>0</v>
      </c>
    </row>
    <row r="89" spans="1:9" ht="20.100000000000001" customHeight="1" x14ac:dyDescent="0.25">
      <c r="A89" s="4">
        <v>63</v>
      </c>
      <c r="B89" s="1" t="s">
        <v>352</v>
      </c>
      <c r="C89" s="4" t="s">
        <v>259</v>
      </c>
      <c r="D89" s="1">
        <v>6</v>
      </c>
      <c r="F89" s="1">
        <f t="shared" si="15"/>
        <v>0</v>
      </c>
      <c r="H89" s="1">
        <f t="shared" si="16"/>
        <v>0</v>
      </c>
      <c r="I89" s="1">
        <f t="shared" si="17"/>
        <v>0</v>
      </c>
    </row>
    <row r="90" spans="1:9" ht="20.100000000000001" customHeight="1" x14ac:dyDescent="0.25">
      <c r="A90" s="4">
        <v>64</v>
      </c>
      <c r="B90" s="1" t="s">
        <v>300</v>
      </c>
      <c r="C90" s="4" t="s">
        <v>282</v>
      </c>
      <c r="D90" s="1">
        <v>9</v>
      </c>
      <c r="F90" s="1">
        <f t="shared" si="15"/>
        <v>0</v>
      </c>
      <c r="H90" s="1">
        <f t="shared" si="16"/>
        <v>0</v>
      </c>
      <c r="I90" s="1">
        <f t="shared" si="17"/>
        <v>0</v>
      </c>
    </row>
    <row r="91" spans="1:9" ht="20.100000000000001" customHeight="1" x14ac:dyDescent="0.25">
      <c r="A91" s="4">
        <v>65</v>
      </c>
      <c r="B91" s="1" t="s">
        <v>353</v>
      </c>
      <c r="C91" s="4" t="s">
        <v>259</v>
      </c>
      <c r="D91" s="1">
        <v>3</v>
      </c>
      <c r="F91" s="1">
        <f t="shared" si="15"/>
        <v>0</v>
      </c>
      <c r="H91" s="1">
        <f t="shared" si="16"/>
        <v>0</v>
      </c>
      <c r="I91" s="1">
        <f t="shared" si="17"/>
        <v>0</v>
      </c>
    </row>
    <row r="92" spans="1:9" ht="20.100000000000001" customHeight="1" x14ac:dyDescent="0.25">
      <c r="A92" s="4">
        <v>66</v>
      </c>
      <c r="B92" s="1" t="s">
        <v>354</v>
      </c>
      <c r="C92" s="4" t="s">
        <v>259</v>
      </c>
      <c r="D92" s="1">
        <v>3</v>
      </c>
      <c r="F92" s="1">
        <f t="shared" si="15"/>
        <v>0</v>
      </c>
      <c r="H92" s="1">
        <f t="shared" si="16"/>
        <v>0</v>
      </c>
      <c r="I92" s="1">
        <f t="shared" si="17"/>
        <v>0</v>
      </c>
    </row>
    <row r="93" spans="1:9" ht="20.100000000000001" customHeight="1" x14ac:dyDescent="0.25">
      <c r="A93" s="4">
        <v>67</v>
      </c>
      <c r="B93" s="1" t="s">
        <v>355</v>
      </c>
      <c r="C93" s="4" t="s">
        <v>335</v>
      </c>
      <c r="D93" s="1">
        <v>0.54500000000000004</v>
      </c>
      <c r="F93" s="1">
        <f t="shared" si="15"/>
        <v>0</v>
      </c>
      <c r="H93" s="1">
        <f t="shared" si="16"/>
        <v>0</v>
      </c>
      <c r="I93" s="1">
        <f t="shared" si="17"/>
        <v>0</v>
      </c>
    </row>
    <row r="94" spans="1:9" ht="20.100000000000001" customHeight="1" x14ac:dyDescent="0.25">
      <c r="A94" s="4">
        <v>68</v>
      </c>
      <c r="B94" s="1" t="s">
        <v>356</v>
      </c>
      <c r="C94" s="4" t="s">
        <v>259</v>
      </c>
      <c r="D94" s="1">
        <v>3</v>
      </c>
      <c r="F94" s="1">
        <f t="shared" si="15"/>
        <v>0</v>
      </c>
      <c r="H94" s="1">
        <f t="shared" si="16"/>
        <v>0</v>
      </c>
      <c r="I94" s="1">
        <f t="shared" si="17"/>
        <v>0</v>
      </c>
    </row>
    <row r="95" spans="1:9" ht="20.100000000000001" customHeight="1" x14ac:dyDescent="0.25">
      <c r="A95" s="4">
        <v>69</v>
      </c>
      <c r="B95" s="1" t="s">
        <v>357</v>
      </c>
      <c r="C95" s="4" t="s">
        <v>259</v>
      </c>
      <c r="D95" s="1">
        <v>3</v>
      </c>
      <c r="F95" s="1">
        <f t="shared" si="15"/>
        <v>0</v>
      </c>
      <c r="H95" s="1">
        <f t="shared" si="16"/>
        <v>0</v>
      </c>
      <c r="I95" s="1">
        <f t="shared" si="17"/>
        <v>0</v>
      </c>
    </row>
    <row r="96" spans="1:9" ht="20.100000000000001" customHeight="1" x14ac:dyDescent="0.25">
      <c r="A96" s="4">
        <v>70</v>
      </c>
      <c r="B96" s="1" t="s">
        <v>358</v>
      </c>
      <c r="C96" s="4" t="s">
        <v>259</v>
      </c>
      <c r="D96" s="1">
        <v>3</v>
      </c>
      <c r="F96" s="1">
        <f t="shared" si="15"/>
        <v>0</v>
      </c>
      <c r="H96" s="1">
        <f t="shared" si="16"/>
        <v>0</v>
      </c>
      <c r="I96" s="1">
        <f t="shared" si="17"/>
        <v>0</v>
      </c>
    </row>
    <row r="97" spans="1:9" ht="20.100000000000001" customHeight="1" x14ac:dyDescent="0.25">
      <c r="A97" s="4">
        <v>71</v>
      </c>
      <c r="B97" s="1" t="s">
        <v>359</v>
      </c>
      <c r="C97" s="4" t="s">
        <v>259</v>
      </c>
      <c r="D97" s="1">
        <v>3</v>
      </c>
      <c r="F97" s="1">
        <f t="shared" si="15"/>
        <v>0</v>
      </c>
      <c r="H97" s="1">
        <f t="shared" si="16"/>
        <v>0</v>
      </c>
      <c r="I97" s="1">
        <f t="shared" si="17"/>
        <v>0</v>
      </c>
    </row>
    <row r="98" spans="1:9" ht="20.100000000000001" customHeight="1" x14ac:dyDescent="0.25">
      <c r="A98" s="4">
        <v>72</v>
      </c>
      <c r="B98" s="1" t="s">
        <v>360</v>
      </c>
      <c r="C98" s="4" t="s">
        <v>259</v>
      </c>
      <c r="D98" s="1">
        <v>4</v>
      </c>
      <c r="F98" s="1">
        <f t="shared" si="15"/>
        <v>0</v>
      </c>
      <c r="H98" s="1">
        <f t="shared" si="16"/>
        <v>0</v>
      </c>
      <c r="I98" s="1">
        <f t="shared" si="17"/>
        <v>0</v>
      </c>
    </row>
    <row r="99" spans="1:9" ht="20.100000000000001" customHeight="1" x14ac:dyDescent="0.25">
      <c r="A99" s="4">
        <v>73</v>
      </c>
      <c r="B99" s="1" t="s">
        <v>361</v>
      </c>
      <c r="C99" s="4" t="s">
        <v>259</v>
      </c>
      <c r="D99" s="1">
        <v>4</v>
      </c>
      <c r="F99" s="1">
        <f t="shared" si="15"/>
        <v>0</v>
      </c>
      <c r="H99" s="1">
        <f t="shared" si="16"/>
        <v>0</v>
      </c>
      <c r="I99" s="1">
        <f t="shared" si="17"/>
        <v>0</v>
      </c>
    </row>
    <row r="100" spans="1:9" ht="20.100000000000001" customHeight="1" x14ac:dyDescent="0.25">
      <c r="A100" s="4">
        <v>74</v>
      </c>
      <c r="B100" s="1" t="s">
        <v>362</v>
      </c>
      <c r="C100" s="4" t="s">
        <v>282</v>
      </c>
      <c r="D100" s="1">
        <v>5</v>
      </c>
      <c r="F100" s="1">
        <f t="shared" si="15"/>
        <v>0</v>
      </c>
      <c r="H100" s="1">
        <f t="shared" si="16"/>
        <v>0</v>
      </c>
      <c r="I100" s="1">
        <f t="shared" si="17"/>
        <v>0</v>
      </c>
    </row>
    <row r="101" spans="1:9" ht="20.100000000000001" customHeight="1" x14ac:dyDescent="0.25">
      <c r="A101" s="4">
        <v>75</v>
      </c>
      <c r="B101" s="1" t="s">
        <v>363</v>
      </c>
      <c r="C101" s="4" t="s">
        <v>259</v>
      </c>
      <c r="D101" s="1">
        <v>3</v>
      </c>
      <c r="F101" s="1">
        <f t="shared" si="15"/>
        <v>0</v>
      </c>
      <c r="H101" s="1">
        <f t="shared" si="16"/>
        <v>0</v>
      </c>
      <c r="I101" s="1">
        <f t="shared" si="17"/>
        <v>0</v>
      </c>
    </row>
    <row r="102" spans="1:9" ht="20.100000000000001" customHeight="1" x14ac:dyDescent="0.25">
      <c r="A102" s="4">
        <v>76</v>
      </c>
      <c r="B102" s="1" t="s">
        <v>364</v>
      </c>
      <c r="C102" s="4" t="s">
        <v>259</v>
      </c>
      <c r="D102" s="1">
        <v>4</v>
      </c>
      <c r="F102" s="1">
        <f t="shared" si="15"/>
        <v>0</v>
      </c>
      <c r="H102" s="1">
        <f t="shared" si="16"/>
        <v>0</v>
      </c>
      <c r="I102" s="1">
        <f t="shared" si="17"/>
        <v>0</v>
      </c>
    </row>
    <row r="103" spans="1:9" ht="20.100000000000001" customHeight="1" x14ac:dyDescent="0.25">
      <c r="A103" s="4">
        <v>77</v>
      </c>
      <c r="B103" s="1" t="s">
        <v>365</v>
      </c>
      <c r="C103" s="4" t="s">
        <v>259</v>
      </c>
      <c r="D103" s="1">
        <v>4</v>
      </c>
      <c r="F103" s="1">
        <f t="shared" si="15"/>
        <v>0</v>
      </c>
      <c r="H103" s="1">
        <f t="shared" si="16"/>
        <v>0</v>
      </c>
      <c r="I103" s="1">
        <f t="shared" si="17"/>
        <v>0</v>
      </c>
    </row>
    <row r="104" spans="1:9" ht="20.100000000000001" customHeight="1" x14ac:dyDescent="0.25">
      <c r="A104" s="4">
        <v>78</v>
      </c>
      <c r="B104" s="1" t="s">
        <v>366</v>
      </c>
      <c r="C104" s="4" t="s">
        <v>266</v>
      </c>
      <c r="D104" s="1">
        <v>4.2699999999999996</v>
      </c>
      <c r="F104" s="1">
        <f t="shared" si="15"/>
        <v>0</v>
      </c>
      <c r="H104" s="1">
        <f t="shared" si="16"/>
        <v>0</v>
      </c>
      <c r="I104" s="1">
        <f t="shared" si="17"/>
        <v>0</v>
      </c>
    </row>
    <row r="105" spans="1:9" ht="20.100000000000001" customHeight="1" x14ac:dyDescent="0.25">
      <c r="A105" s="4">
        <v>79</v>
      </c>
      <c r="B105" s="1" t="s">
        <v>303</v>
      </c>
      <c r="C105" s="4" t="s">
        <v>266</v>
      </c>
      <c r="D105" s="1">
        <v>2.56</v>
      </c>
      <c r="F105" s="1">
        <f t="shared" si="15"/>
        <v>0</v>
      </c>
      <c r="H105" s="1">
        <f t="shared" si="16"/>
        <v>0</v>
      </c>
      <c r="I105" s="1">
        <f t="shared" si="17"/>
        <v>0</v>
      </c>
    </row>
    <row r="106" spans="1:9" ht="20.100000000000001" customHeight="1" x14ac:dyDescent="0.25">
      <c r="A106" s="4">
        <v>80</v>
      </c>
      <c r="B106" s="1" t="s">
        <v>439</v>
      </c>
      <c r="C106" s="4" t="s">
        <v>259</v>
      </c>
      <c r="D106" s="1">
        <v>1</v>
      </c>
      <c r="F106" s="1">
        <f t="shared" si="15"/>
        <v>0</v>
      </c>
      <c r="H106" s="1">
        <f t="shared" si="16"/>
        <v>0</v>
      </c>
      <c r="I106" s="1">
        <f t="shared" si="17"/>
        <v>0</v>
      </c>
    </row>
    <row r="107" spans="1:9" ht="20.100000000000001" customHeight="1" x14ac:dyDescent="0.25">
      <c r="A107" s="4">
        <v>81</v>
      </c>
      <c r="B107" s="1" t="s">
        <v>440</v>
      </c>
      <c r="C107" s="4" t="s">
        <v>259</v>
      </c>
      <c r="D107" s="1">
        <v>1</v>
      </c>
      <c r="F107" s="1">
        <f t="shared" si="15"/>
        <v>0</v>
      </c>
      <c r="H107" s="1">
        <f t="shared" si="16"/>
        <v>0</v>
      </c>
      <c r="I107" s="1">
        <f t="shared" si="17"/>
        <v>0</v>
      </c>
    </row>
    <row r="108" spans="1:9" ht="20.100000000000001" customHeight="1" x14ac:dyDescent="0.25">
      <c r="A108" s="4">
        <v>82</v>
      </c>
      <c r="B108" s="12" t="s">
        <v>304</v>
      </c>
      <c r="C108" s="4" t="s">
        <v>259</v>
      </c>
      <c r="D108" s="12">
        <v>2</v>
      </c>
      <c r="F108" s="1">
        <f t="shared" si="15"/>
        <v>0</v>
      </c>
      <c r="H108" s="1">
        <f t="shared" si="16"/>
        <v>0</v>
      </c>
      <c r="I108" s="1">
        <f t="shared" si="17"/>
        <v>0</v>
      </c>
    </row>
    <row r="109" spans="1:9" ht="20.100000000000001" customHeight="1" x14ac:dyDescent="0.25">
      <c r="A109" s="4">
        <v>83</v>
      </c>
      <c r="B109" s="12" t="s">
        <v>306</v>
      </c>
      <c r="C109" s="4" t="s">
        <v>259</v>
      </c>
      <c r="D109" s="12">
        <v>1</v>
      </c>
      <c r="F109" s="1">
        <f t="shared" si="15"/>
        <v>0</v>
      </c>
      <c r="H109" s="1">
        <f t="shared" si="16"/>
        <v>0</v>
      </c>
      <c r="I109" s="1">
        <f t="shared" si="17"/>
        <v>0</v>
      </c>
    </row>
    <row r="110" spans="1:9" ht="20.100000000000001" customHeight="1" x14ac:dyDescent="0.25">
      <c r="A110" s="4">
        <v>84</v>
      </c>
      <c r="B110" s="12" t="s">
        <v>218</v>
      </c>
      <c r="C110" s="19" t="s">
        <v>259</v>
      </c>
      <c r="D110" s="12">
        <v>4</v>
      </c>
      <c r="F110" s="1">
        <f t="shared" si="15"/>
        <v>0</v>
      </c>
      <c r="H110" s="1">
        <f t="shared" si="16"/>
        <v>0</v>
      </c>
      <c r="I110" s="1">
        <f t="shared" si="17"/>
        <v>0</v>
      </c>
    </row>
    <row r="111" spans="1:9" ht="20.100000000000001" customHeight="1" x14ac:dyDescent="0.25">
      <c r="A111" s="4">
        <v>85</v>
      </c>
      <c r="B111" s="12" t="s">
        <v>307</v>
      </c>
      <c r="C111" s="19" t="s">
        <v>259</v>
      </c>
      <c r="D111" s="12">
        <v>1</v>
      </c>
      <c r="F111" s="1">
        <f t="shared" si="15"/>
        <v>0</v>
      </c>
      <c r="H111" s="1">
        <f t="shared" si="16"/>
        <v>0</v>
      </c>
      <c r="I111" s="1">
        <f t="shared" si="17"/>
        <v>0</v>
      </c>
    </row>
    <row r="112" spans="1:9" ht="20.100000000000001" customHeight="1" x14ac:dyDescent="0.25">
      <c r="A112" s="7"/>
      <c r="B112" s="8" t="s">
        <v>23</v>
      </c>
      <c r="C112" s="8"/>
      <c r="D112" s="8"/>
      <c r="E112" s="8"/>
      <c r="F112" s="8"/>
      <c r="G112" s="8"/>
      <c r="H112" s="8"/>
      <c r="I112" s="8">
        <f>SUM(I26:I111)</f>
        <v>0</v>
      </c>
    </row>
  </sheetData>
  <mergeCells count="2">
    <mergeCell ref="A1:I1"/>
    <mergeCell ref="A22:I22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zoomScale="90" zoomScaleNormal="90" workbookViewId="0">
      <selection activeCell="F101" sqref="F101:I101"/>
    </sheetView>
  </sheetViews>
  <sheetFormatPr defaultRowHeight="20.100000000000001" customHeight="1" x14ac:dyDescent="0.25"/>
  <cols>
    <col min="1" max="1" width="9.140625" style="4"/>
    <col min="2" max="2" width="81" style="1" customWidth="1"/>
    <col min="3" max="9" width="19.7109375" style="1" customWidth="1"/>
    <col min="10" max="16384" width="9.140625" style="1"/>
  </cols>
  <sheetData>
    <row r="1" spans="1:10" ht="20.100000000000001" customHeight="1" x14ac:dyDescent="0.25">
      <c r="A1" s="28" t="s">
        <v>4</v>
      </c>
      <c r="B1" s="28"/>
      <c r="C1" s="28"/>
      <c r="D1" s="28"/>
      <c r="E1" s="28"/>
      <c r="F1" s="28"/>
      <c r="G1" s="28"/>
      <c r="H1" s="28"/>
      <c r="I1" s="28"/>
    </row>
    <row r="3" spans="1:10" s="4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3"/>
    </row>
    <row r="4" spans="1:10" ht="20.100000000000001" customHeight="1" x14ac:dyDescent="0.25">
      <c r="B4" s="18" t="s">
        <v>257</v>
      </c>
    </row>
    <row r="5" spans="1:10" ht="20.100000000000001" customHeight="1" x14ac:dyDescent="0.25">
      <c r="A5" s="4">
        <v>1</v>
      </c>
      <c r="B5" s="1" t="s">
        <v>425</v>
      </c>
      <c r="C5" s="1" t="s">
        <v>259</v>
      </c>
      <c r="D5" s="1">
        <v>3</v>
      </c>
      <c r="F5" s="1">
        <f t="shared" ref="F5" si="0">+E5*D5</f>
        <v>0</v>
      </c>
      <c r="H5" s="1">
        <f t="shared" ref="H5" si="1">+G5*D5</f>
        <v>0</v>
      </c>
      <c r="I5" s="1">
        <f t="shared" ref="I5" si="2">+H5+F5</f>
        <v>0</v>
      </c>
    </row>
    <row r="6" spans="1:10" ht="20.100000000000001" customHeight="1" x14ac:dyDescent="0.25">
      <c r="A6" s="4">
        <v>2</v>
      </c>
      <c r="B6" s="1" t="s">
        <v>426</v>
      </c>
      <c r="C6" s="1" t="s">
        <v>259</v>
      </c>
      <c r="D6" s="1">
        <v>3</v>
      </c>
      <c r="F6" s="1">
        <f t="shared" ref="F6:F20" si="3">+E6*D6</f>
        <v>0</v>
      </c>
      <c r="H6" s="1">
        <f t="shared" ref="H6:H20" si="4">+G6*D6</f>
        <v>0</v>
      </c>
      <c r="I6" s="1">
        <f t="shared" ref="I6:I20" si="5">+H6+F6</f>
        <v>0</v>
      </c>
    </row>
    <row r="7" spans="1:10" ht="20.100000000000001" customHeight="1" x14ac:dyDescent="0.25">
      <c r="A7" s="4">
        <v>3</v>
      </c>
      <c r="B7" s="1" t="s">
        <v>427</v>
      </c>
      <c r="C7" s="1" t="s">
        <v>259</v>
      </c>
      <c r="D7" s="1">
        <v>4</v>
      </c>
      <c r="F7" s="1">
        <f t="shared" si="3"/>
        <v>0</v>
      </c>
      <c r="H7" s="1">
        <f t="shared" si="4"/>
        <v>0</v>
      </c>
      <c r="I7" s="1">
        <f t="shared" si="5"/>
        <v>0</v>
      </c>
    </row>
    <row r="8" spans="1:10" ht="20.100000000000001" customHeight="1" x14ac:dyDescent="0.25">
      <c r="A8" s="4">
        <v>4</v>
      </c>
      <c r="B8" s="1" t="s">
        <v>428</v>
      </c>
      <c r="C8" s="1" t="s">
        <v>259</v>
      </c>
      <c r="D8" s="1">
        <v>18</v>
      </c>
      <c r="F8" s="1">
        <f t="shared" si="3"/>
        <v>0</v>
      </c>
      <c r="H8" s="1">
        <f t="shared" si="4"/>
        <v>0</v>
      </c>
      <c r="I8" s="1">
        <f t="shared" si="5"/>
        <v>0</v>
      </c>
    </row>
    <row r="9" spans="1:10" ht="20.100000000000001" customHeight="1" x14ac:dyDescent="0.25">
      <c r="A9" s="4">
        <v>5</v>
      </c>
      <c r="B9" s="1" t="s">
        <v>429</v>
      </c>
      <c r="C9" s="1" t="s">
        <v>259</v>
      </c>
      <c r="D9" s="1">
        <v>18</v>
      </c>
      <c r="F9" s="1">
        <f t="shared" si="3"/>
        <v>0</v>
      </c>
      <c r="H9" s="1">
        <f t="shared" si="4"/>
        <v>0</v>
      </c>
      <c r="I9" s="1">
        <f t="shared" si="5"/>
        <v>0</v>
      </c>
    </row>
    <row r="10" spans="1:10" ht="20.100000000000001" customHeight="1" x14ac:dyDescent="0.25">
      <c r="A10" s="4">
        <v>6</v>
      </c>
      <c r="B10" s="1" t="s">
        <v>312</v>
      </c>
      <c r="C10" s="1" t="s">
        <v>313</v>
      </c>
      <c r="D10" s="1">
        <v>103.32</v>
      </c>
      <c r="F10" s="1">
        <f t="shared" si="3"/>
        <v>0</v>
      </c>
      <c r="H10" s="1">
        <f t="shared" si="4"/>
        <v>0</v>
      </c>
      <c r="I10" s="1">
        <f t="shared" si="5"/>
        <v>0</v>
      </c>
    </row>
    <row r="11" spans="1:10" ht="20.100000000000001" customHeight="1" x14ac:dyDescent="0.25">
      <c r="A11" s="4">
        <v>7</v>
      </c>
      <c r="B11" s="1" t="s">
        <v>272</v>
      </c>
      <c r="C11" s="1" t="s">
        <v>259</v>
      </c>
      <c r="D11" s="1">
        <v>5</v>
      </c>
      <c r="F11" s="1">
        <f t="shared" si="3"/>
        <v>0</v>
      </c>
      <c r="H11" s="1">
        <f t="shared" si="4"/>
        <v>0</v>
      </c>
      <c r="I11" s="1">
        <f t="shared" si="5"/>
        <v>0</v>
      </c>
    </row>
    <row r="12" spans="1:10" ht="20.100000000000001" customHeight="1" x14ac:dyDescent="0.25">
      <c r="A12" s="4">
        <v>8</v>
      </c>
      <c r="B12" s="1" t="s">
        <v>430</v>
      </c>
      <c r="C12" s="1" t="s">
        <v>259</v>
      </c>
      <c r="D12" s="1">
        <v>1</v>
      </c>
      <c r="F12" s="1">
        <f t="shared" si="3"/>
        <v>0</v>
      </c>
      <c r="H12" s="1">
        <f t="shared" si="4"/>
        <v>0</v>
      </c>
      <c r="I12" s="1">
        <f t="shared" si="5"/>
        <v>0</v>
      </c>
    </row>
    <row r="13" spans="1:10" ht="20.100000000000001" customHeight="1" x14ac:dyDescent="0.25">
      <c r="A13" s="4">
        <v>9</v>
      </c>
      <c r="B13" s="1" t="s">
        <v>431</v>
      </c>
      <c r="C13" s="1" t="s">
        <v>259</v>
      </c>
      <c r="D13" s="1">
        <v>1</v>
      </c>
      <c r="F13" s="1">
        <f t="shared" si="3"/>
        <v>0</v>
      </c>
      <c r="H13" s="1">
        <f t="shared" si="4"/>
        <v>0</v>
      </c>
      <c r="I13" s="1">
        <f t="shared" si="5"/>
        <v>0</v>
      </c>
    </row>
    <row r="14" spans="1:10" ht="20.100000000000001" customHeight="1" x14ac:dyDescent="0.25">
      <c r="A14" s="4">
        <v>10</v>
      </c>
      <c r="B14" s="1" t="s">
        <v>432</v>
      </c>
      <c r="C14" s="1" t="s">
        <v>259</v>
      </c>
      <c r="D14" s="1">
        <v>1</v>
      </c>
      <c r="F14" s="1">
        <f t="shared" si="3"/>
        <v>0</v>
      </c>
      <c r="H14" s="1">
        <f t="shared" si="4"/>
        <v>0</v>
      </c>
      <c r="I14" s="1">
        <f t="shared" si="5"/>
        <v>0</v>
      </c>
    </row>
    <row r="15" spans="1:10" ht="20.100000000000001" customHeight="1" x14ac:dyDescent="0.25">
      <c r="A15" s="4">
        <v>11</v>
      </c>
      <c r="B15" s="1" t="s">
        <v>433</v>
      </c>
      <c r="C15" s="1" t="s">
        <v>259</v>
      </c>
      <c r="D15" s="1">
        <v>1</v>
      </c>
      <c r="F15" s="1">
        <f t="shared" si="3"/>
        <v>0</v>
      </c>
      <c r="H15" s="1">
        <f t="shared" si="4"/>
        <v>0</v>
      </c>
      <c r="I15" s="1">
        <f t="shared" si="5"/>
        <v>0</v>
      </c>
    </row>
    <row r="16" spans="1:10" ht="20.100000000000001" customHeight="1" x14ac:dyDescent="0.25">
      <c r="A16" s="4">
        <v>12</v>
      </c>
      <c r="B16" s="1" t="s">
        <v>434</v>
      </c>
      <c r="C16" s="1" t="s">
        <v>259</v>
      </c>
      <c r="D16" s="1">
        <v>1</v>
      </c>
      <c r="F16" s="1">
        <f t="shared" si="3"/>
        <v>0</v>
      </c>
      <c r="H16" s="1">
        <f t="shared" si="4"/>
        <v>0</v>
      </c>
      <c r="I16" s="1">
        <f t="shared" si="5"/>
        <v>0</v>
      </c>
    </row>
    <row r="17" spans="1:9" ht="20.100000000000001" customHeight="1" x14ac:dyDescent="0.25">
      <c r="A17" s="4">
        <v>13</v>
      </c>
      <c r="B17" s="1" t="s">
        <v>435</v>
      </c>
      <c r="C17" s="1" t="s">
        <v>259</v>
      </c>
      <c r="D17" s="1">
        <v>1</v>
      </c>
      <c r="F17" s="1">
        <f t="shared" si="3"/>
        <v>0</v>
      </c>
      <c r="H17" s="1">
        <f t="shared" si="4"/>
        <v>0</v>
      </c>
      <c r="I17" s="1">
        <f t="shared" si="5"/>
        <v>0</v>
      </c>
    </row>
    <row r="18" spans="1:9" ht="20.100000000000001" customHeight="1" x14ac:dyDescent="0.25">
      <c r="A18" s="4">
        <v>14</v>
      </c>
      <c r="B18" s="1" t="s">
        <v>436</v>
      </c>
      <c r="C18" s="1" t="s">
        <v>259</v>
      </c>
      <c r="D18" s="1">
        <v>3</v>
      </c>
      <c r="F18" s="1">
        <f t="shared" si="3"/>
        <v>0</v>
      </c>
      <c r="H18" s="1">
        <f t="shared" si="4"/>
        <v>0</v>
      </c>
      <c r="I18" s="1">
        <f t="shared" si="5"/>
        <v>0</v>
      </c>
    </row>
    <row r="19" spans="1:9" ht="20.100000000000001" customHeight="1" x14ac:dyDescent="0.25">
      <c r="A19" s="4">
        <v>15</v>
      </c>
      <c r="B19" s="1" t="s">
        <v>437</v>
      </c>
      <c r="C19" s="1" t="s">
        <v>259</v>
      </c>
      <c r="D19" s="1">
        <v>3</v>
      </c>
      <c r="F19" s="1">
        <f t="shared" si="3"/>
        <v>0</v>
      </c>
      <c r="H19" s="1">
        <f t="shared" si="4"/>
        <v>0</v>
      </c>
      <c r="I19" s="1">
        <f t="shared" si="5"/>
        <v>0</v>
      </c>
    </row>
    <row r="20" spans="1:9" ht="20.100000000000001" customHeight="1" x14ac:dyDescent="0.25">
      <c r="A20" s="4">
        <v>16</v>
      </c>
      <c r="B20" s="1" t="s">
        <v>438</v>
      </c>
      <c r="C20" s="1" t="s">
        <v>320</v>
      </c>
      <c r="D20" s="1">
        <v>0.91500000000000004</v>
      </c>
      <c r="F20" s="1">
        <f t="shared" si="3"/>
        <v>0</v>
      </c>
      <c r="H20" s="1">
        <f t="shared" si="4"/>
        <v>0</v>
      </c>
      <c r="I20" s="1">
        <f t="shared" si="5"/>
        <v>0</v>
      </c>
    </row>
    <row r="21" spans="1:9" ht="20.100000000000001" customHeight="1" x14ac:dyDescent="0.25">
      <c r="A21" s="7"/>
      <c r="B21" s="8" t="s">
        <v>22</v>
      </c>
      <c r="C21" s="7"/>
      <c r="D21" s="8"/>
      <c r="E21" s="8"/>
      <c r="F21" s="8"/>
      <c r="G21" s="8"/>
      <c r="H21" s="8"/>
      <c r="I21" s="8">
        <f>SUM(I5:I20)</f>
        <v>0</v>
      </c>
    </row>
    <row r="23" spans="1:9" ht="20.100000000000001" customHeight="1" x14ac:dyDescent="0.25">
      <c r="A23" s="28" t="s">
        <v>5</v>
      </c>
      <c r="B23" s="28"/>
      <c r="C23" s="28"/>
      <c r="D23" s="28"/>
      <c r="E23" s="28"/>
      <c r="F23" s="28"/>
      <c r="G23" s="28"/>
      <c r="H23" s="28"/>
      <c r="I23" s="28"/>
    </row>
    <row r="25" spans="1:9" ht="30" x14ac:dyDescent="0.25">
      <c r="A25" s="2" t="s">
        <v>0</v>
      </c>
      <c r="B25" s="2" t="s">
        <v>1</v>
      </c>
      <c r="C25" s="2" t="s">
        <v>2</v>
      </c>
      <c r="D25" s="2" t="s">
        <v>3</v>
      </c>
      <c r="E25" s="2" t="s">
        <v>35</v>
      </c>
      <c r="F25" s="2" t="s">
        <v>36</v>
      </c>
      <c r="G25" s="2" t="s">
        <v>37</v>
      </c>
      <c r="H25" s="2" t="s">
        <v>38</v>
      </c>
      <c r="I25" s="2" t="s">
        <v>39</v>
      </c>
    </row>
    <row r="26" spans="1:9" ht="20.100000000000001" customHeight="1" x14ac:dyDescent="0.25">
      <c r="B26" s="18" t="s">
        <v>257</v>
      </c>
    </row>
    <row r="27" spans="1:9" ht="20.100000000000001" customHeight="1" x14ac:dyDescent="0.25">
      <c r="A27" s="4">
        <v>17</v>
      </c>
      <c r="B27" s="1" t="s">
        <v>367</v>
      </c>
      <c r="C27" s="1" t="s">
        <v>259</v>
      </c>
      <c r="D27" s="1">
        <v>1</v>
      </c>
      <c r="F27" s="1">
        <f t="shared" ref="F27" si="6">+E27*D27</f>
        <v>0</v>
      </c>
      <c r="H27" s="1">
        <f t="shared" ref="H27" si="7">+G27*D27</f>
        <v>0</v>
      </c>
      <c r="I27" s="1">
        <f t="shared" ref="I27" si="8">+H27+F27</f>
        <v>0</v>
      </c>
    </row>
    <row r="28" spans="1:9" ht="20.100000000000001" customHeight="1" x14ac:dyDescent="0.25">
      <c r="A28" s="4">
        <v>18</v>
      </c>
      <c r="B28" s="1" t="s">
        <v>311</v>
      </c>
      <c r="C28" s="1" t="s">
        <v>266</v>
      </c>
      <c r="D28" s="1">
        <v>2.83</v>
      </c>
      <c r="F28" s="1">
        <f t="shared" ref="F28:F45" si="9">+E28*D28</f>
        <v>0</v>
      </c>
      <c r="H28" s="1">
        <f t="shared" ref="H28:H45" si="10">+G28*D28</f>
        <v>0</v>
      </c>
      <c r="I28" s="1">
        <f t="shared" ref="I28:I45" si="11">+H28+F28</f>
        <v>0</v>
      </c>
    </row>
    <row r="29" spans="1:9" ht="20.100000000000001" customHeight="1" x14ac:dyDescent="0.25">
      <c r="A29" s="4">
        <v>19</v>
      </c>
      <c r="B29" s="1" t="s">
        <v>265</v>
      </c>
      <c r="C29" s="1" t="s">
        <v>266</v>
      </c>
      <c r="D29" s="1">
        <v>3.38</v>
      </c>
      <c r="F29" s="1">
        <f t="shared" si="9"/>
        <v>0</v>
      </c>
      <c r="H29" s="1">
        <f t="shared" si="10"/>
        <v>0</v>
      </c>
      <c r="I29" s="1">
        <f t="shared" si="11"/>
        <v>0</v>
      </c>
    </row>
    <row r="30" spans="1:9" ht="20.100000000000001" customHeight="1" x14ac:dyDescent="0.25">
      <c r="A30" s="4">
        <v>20</v>
      </c>
      <c r="B30" s="1" t="s">
        <v>312</v>
      </c>
      <c r="C30" s="1" t="s">
        <v>313</v>
      </c>
      <c r="D30" s="1">
        <v>28.05</v>
      </c>
      <c r="F30" s="1">
        <f t="shared" si="9"/>
        <v>0</v>
      </c>
      <c r="H30" s="1">
        <f t="shared" si="10"/>
        <v>0</v>
      </c>
      <c r="I30" s="1">
        <f t="shared" si="11"/>
        <v>0</v>
      </c>
    </row>
    <row r="31" spans="1:9" ht="20.100000000000001" customHeight="1" x14ac:dyDescent="0.25">
      <c r="A31" s="4">
        <v>21</v>
      </c>
      <c r="B31" s="1" t="s">
        <v>368</v>
      </c>
      <c r="C31" s="1" t="s">
        <v>259</v>
      </c>
      <c r="D31" s="1">
        <v>1</v>
      </c>
      <c r="F31" s="1">
        <f t="shared" si="9"/>
        <v>0</v>
      </c>
      <c r="H31" s="1">
        <f t="shared" si="10"/>
        <v>0</v>
      </c>
      <c r="I31" s="1">
        <f t="shared" si="11"/>
        <v>0</v>
      </c>
    </row>
    <row r="32" spans="1:9" ht="20.100000000000001" customHeight="1" x14ac:dyDescent="0.25">
      <c r="A32" s="4">
        <v>22</v>
      </c>
      <c r="B32" s="1" t="s">
        <v>369</v>
      </c>
      <c r="C32" s="1" t="s">
        <v>259</v>
      </c>
      <c r="D32" s="1">
        <v>6</v>
      </c>
      <c r="F32" s="1">
        <f t="shared" si="9"/>
        <v>0</v>
      </c>
      <c r="H32" s="1">
        <f t="shared" si="10"/>
        <v>0</v>
      </c>
      <c r="I32" s="1">
        <f t="shared" si="11"/>
        <v>0</v>
      </c>
    </row>
    <row r="33" spans="1:9" ht="20.100000000000001" customHeight="1" x14ac:dyDescent="0.25">
      <c r="A33" s="4">
        <v>23</v>
      </c>
      <c r="B33" s="1" t="s">
        <v>370</v>
      </c>
      <c r="C33" s="1" t="s">
        <v>259</v>
      </c>
      <c r="D33" s="1">
        <v>6</v>
      </c>
      <c r="F33" s="1">
        <f t="shared" si="9"/>
        <v>0</v>
      </c>
      <c r="H33" s="1">
        <f t="shared" si="10"/>
        <v>0</v>
      </c>
      <c r="I33" s="1">
        <f t="shared" si="11"/>
        <v>0</v>
      </c>
    </row>
    <row r="34" spans="1:9" ht="20.100000000000001" customHeight="1" x14ac:dyDescent="0.25">
      <c r="A34" s="4">
        <v>24</v>
      </c>
      <c r="B34" s="1" t="s">
        <v>371</v>
      </c>
      <c r="C34" s="1" t="s">
        <v>259</v>
      </c>
      <c r="D34" s="1">
        <v>3</v>
      </c>
      <c r="F34" s="1">
        <f t="shared" si="9"/>
        <v>0</v>
      </c>
      <c r="H34" s="1">
        <f t="shared" si="10"/>
        <v>0</v>
      </c>
      <c r="I34" s="1">
        <f t="shared" si="11"/>
        <v>0</v>
      </c>
    </row>
    <row r="35" spans="1:9" ht="20.100000000000001" customHeight="1" x14ac:dyDescent="0.25">
      <c r="A35" s="4">
        <v>25</v>
      </c>
      <c r="B35" s="1" t="s">
        <v>276</v>
      </c>
      <c r="C35" s="1" t="s">
        <v>259</v>
      </c>
      <c r="D35" s="1">
        <v>1</v>
      </c>
      <c r="F35" s="1">
        <f t="shared" si="9"/>
        <v>0</v>
      </c>
      <c r="H35" s="1">
        <f t="shared" si="10"/>
        <v>0</v>
      </c>
      <c r="I35" s="1">
        <f t="shared" si="11"/>
        <v>0</v>
      </c>
    </row>
    <row r="36" spans="1:9" ht="20.100000000000001" customHeight="1" x14ac:dyDescent="0.25">
      <c r="A36" s="4">
        <v>26</v>
      </c>
      <c r="B36" s="1" t="s">
        <v>272</v>
      </c>
      <c r="C36" s="1" t="s">
        <v>259</v>
      </c>
      <c r="D36" s="1">
        <v>1</v>
      </c>
      <c r="F36" s="1">
        <f t="shared" si="9"/>
        <v>0</v>
      </c>
      <c r="H36" s="1">
        <f t="shared" si="10"/>
        <v>0</v>
      </c>
      <c r="I36" s="1">
        <f t="shared" si="11"/>
        <v>0</v>
      </c>
    </row>
    <row r="37" spans="1:9" ht="20.100000000000001" customHeight="1" x14ac:dyDescent="0.25">
      <c r="A37" s="4">
        <v>27</v>
      </c>
      <c r="B37" s="1" t="s">
        <v>372</v>
      </c>
      <c r="C37" s="1" t="s">
        <v>259</v>
      </c>
      <c r="D37" s="1">
        <v>9</v>
      </c>
      <c r="F37" s="1">
        <f t="shared" si="9"/>
        <v>0</v>
      </c>
      <c r="H37" s="1">
        <f t="shared" si="10"/>
        <v>0</v>
      </c>
      <c r="I37" s="1">
        <f t="shared" si="11"/>
        <v>0</v>
      </c>
    </row>
    <row r="38" spans="1:9" ht="20.100000000000001" customHeight="1" x14ac:dyDescent="0.25">
      <c r="A38" s="4">
        <v>28</v>
      </c>
      <c r="B38" s="1" t="s">
        <v>373</v>
      </c>
      <c r="C38" s="1" t="s">
        <v>259</v>
      </c>
      <c r="D38" s="1">
        <v>3</v>
      </c>
      <c r="F38" s="1">
        <f t="shared" si="9"/>
        <v>0</v>
      </c>
      <c r="H38" s="1">
        <f t="shared" si="10"/>
        <v>0</v>
      </c>
      <c r="I38" s="1">
        <f t="shared" si="11"/>
        <v>0</v>
      </c>
    </row>
    <row r="39" spans="1:9" ht="20.100000000000001" customHeight="1" x14ac:dyDescent="0.25">
      <c r="A39" s="4">
        <v>29</v>
      </c>
      <c r="B39" s="1" t="s">
        <v>374</v>
      </c>
      <c r="C39" s="1" t="s">
        <v>261</v>
      </c>
      <c r="D39" s="1">
        <v>924</v>
      </c>
      <c r="F39" s="1">
        <f t="shared" si="9"/>
        <v>0</v>
      </c>
      <c r="H39" s="1">
        <f t="shared" si="10"/>
        <v>0</v>
      </c>
      <c r="I39" s="1">
        <f t="shared" si="11"/>
        <v>0</v>
      </c>
    </row>
    <row r="40" spans="1:9" ht="20.100000000000001" customHeight="1" x14ac:dyDescent="0.25">
      <c r="A40" s="4">
        <v>30</v>
      </c>
      <c r="B40" s="1" t="s">
        <v>262</v>
      </c>
      <c r="C40" s="1" t="s">
        <v>261</v>
      </c>
      <c r="D40" s="1">
        <v>308</v>
      </c>
      <c r="F40" s="1">
        <f t="shared" si="9"/>
        <v>0</v>
      </c>
      <c r="H40" s="1">
        <f t="shared" si="10"/>
        <v>0</v>
      </c>
      <c r="I40" s="1">
        <f t="shared" si="11"/>
        <v>0</v>
      </c>
    </row>
    <row r="41" spans="1:9" ht="20.100000000000001" customHeight="1" x14ac:dyDescent="0.25">
      <c r="A41" s="4">
        <v>31</v>
      </c>
      <c r="B41" s="1" t="s">
        <v>264</v>
      </c>
      <c r="C41" s="1" t="s">
        <v>259</v>
      </c>
      <c r="D41" s="1">
        <v>1</v>
      </c>
      <c r="F41" s="1">
        <f t="shared" si="9"/>
        <v>0</v>
      </c>
      <c r="H41" s="1">
        <f t="shared" si="10"/>
        <v>0</v>
      </c>
      <c r="I41" s="1">
        <f t="shared" si="11"/>
        <v>0</v>
      </c>
    </row>
    <row r="42" spans="1:9" ht="20.100000000000001" customHeight="1" x14ac:dyDescent="0.25">
      <c r="A42" s="4">
        <v>32</v>
      </c>
      <c r="B42" s="1" t="s">
        <v>375</v>
      </c>
      <c r="C42" s="1" t="s">
        <v>259</v>
      </c>
      <c r="D42" s="1">
        <v>6</v>
      </c>
      <c r="F42" s="1">
        <f t="shared" si="9"/>
        <v>0</v>
      </c>
      <c r="H42" s="1">
        <f t="shared" si="10"/>
        <v>0</v>
      </c>
      <c r="I42" s="1">
        <f t="shared" si="11"/>
        <v>0</v>
      </c>
    </row>
    <row r="43" spans="1:9" ht="20.100000000000001" customHeight="1" x14ac:dyDescent="0.25">
      <c r="A43" s="4">
        <v>33</v>
      </c>
      <c r="B43" s="1" t="s">
        <v>376</v>
      </c>
      <c r="C43" s="1" t="s">
        <v>259</v>
      </c>
      <c r="D43" s="1">
        <v>3</v>
      </c>
      <c r="F43" s="1">
        <f t="shared" si="9"/>
        <v>0</v>
      </c>
      <c r="H43" s="1">
        <f t="shared" si="10"/>
        <v>0</v>
      </c>
      <c r="I43" s="1">
        <f t="shared" si="11"/>
        <v>0</v>
      </c>
    </row>
    <row r="44" spans="1:9" ht="20.100000000000001" customHeight="1" x14ac:dyDescent="0.25">
      <c r="A44" s="4">
        <v>34</v>
      </c>
      <c r="B44" s="1" t="s">
        <v>377</v>
      </c>
      <c r="C44" s="1" t="s">
        <v>261</v>
      </c>
      <c r="D44" s="1">
        <v>9</v>
      </c>
      <c r="F44" s="1">
        <f t="shared" si="9"/>
        <v>0</v>
      </c>
      <c r="H44" s="1">
        <f t="shared" si="10"/>
        <v>0</v>
      </c>
      <c r="I44" s="1">
        <f t="shared" si="11"/>
        <v>0</v>
      </c>
    </row>
    <row r="45" spans="1:9" ht="20.100000000000001" customHeight="1" x14ac:dyDescent="0.25">
      <c r="A45" s="4">
        <v>35</v>
      </c>
      <c r="B45" s="1" t="s">
        <v>378</v>
      </c>
      <c r="C45" s="1" t="s">
        <v>261</v>
      </c>
      <c r="D45" s="1">
        <v>336</v>
      </c>
      <c r="F45" s="1">
        <f t="shared" si="9"/>
        <v>0</v>
      </c>
      <c r="H45" s="1">
        <f t="shared" si="10"/>
        <v>0</v>
      </c>
      <c r="I45" s="1">
        <f t="shared" si="11"/>
        <v>0</v>
      </c>
    </row>
    <row r="46" spans="1:9" ht="20.100000000000001" customHeight="1" x14ac:dyDescent="0.25">
      <c r="B46" s="18" t="s">
        <v>277</v>
      </c>
    </row>
    <row r="47" spans="1:9" ht="20.100000000000001" customHeight="1" x14ac:dyDescent="0.25">
      <c r="A47" s="4">
        <v>36</v>
      </c>
      <c r="B47" s="1" t="s">
        <v>379</v>
      </c>
      <c r="C47" s="1" t="s">
        <v>259</v>
      </c>
      <c r="D47" s="1">
        <v>1</v>
      </c>
      <c r="F47" s="1">
        <f t="shared" ref="F47" si="12">+E47*D47</f>
        <v>0</v>
      </c>
      <c r="H47" s="1">
        <f t="shared" ref="H47" si="13">+G47*D47</f>
        <v>0</v>
      </c>
      <c r="I47" s="1">
        <f t="shared" ref="I47" si="14">+H47+F47</f>
        <v>0</v>
      </c>
    </row>
    <row r="48" spans="1:9" ht="20.100000000000001" customHeight="1" x14ac:dyDescent="0.25">
      <c r="A48" s="4">
        <v>37</v>
      </c>
      <c r="B48" s="1" t="s">
        <v>380</v>
      </c>
      <c r="C48" s="1" t="s">
        <v>259</v>
      </c>
      <c r="D48" s="1">
        <v>1</v>
      </c>
      <c r="F48" s="1">
        <f t="shared" ref="F48:F111" si="15">+E48*D48</f>
        <v>0</v>
      </c>
      <c r="H48" s="1">
        <f t="shared" ref="H48:H111" si="16">+G48*D48</f>
        <v>0</v>
      </c>
      <c r="I48" s="1">
        <f t="shared" ref="I48:I111" si="17">+H48+F48</f>
        <v>0</v>
      </c>
    </row>
    <row r="49" spans="1:9" ht="20.100000000000001" customHeight="1" x14ac:dyDescent="0.25">
      <c r="A49" s="4">
        <v>38</v>
      </c>
      <c r="B49" s="1" t="s">
        <v>381</v>
      </c>
      <c r="C49" s="1" t="s">
        <v>259</v>
      </c>
      <c r="D49" s="1">
        <v>1</v>
      </c>
      <c r="F49" s="1">
        <f t="shared" si="15"/>
        <v>0</v>
      </c>
      <c r="H49" s="1">
        <f t="shared" si="16"/>
        <v>0</v>
      </c>
      <c r="I49" s="1">
        <f t="shared" si="17"/>
        <v>0</v>
      </c>
    </row>
    <row r="50" spans="1:9" ht="20.100000000000001" customHeight="1" x14ac:dyDescent="0.25">
      <c r="A50" s="4">
        <v>39</v>
      </c>
      <c r="B50" s="1" t="s">
        <v>382</v>
      </c>
      <c r="C50" s="1" t="s">
        <v>259</v>
      </c>
      <c r="D50" s="1">
        <v>2</v>
      </c>
      <c r="F50" s="1">
        <f t="shared" si="15"/>
        <v>0</v>
      </c>
      <c r="H50" s="1">
        <f t="shared" si="16"/>
        <v>0</v>
      </c>
      <c r="I50" s="1">
        <f t="shared" si="17"/>
        <v>0</v>
      </c>
    </row>
    <row r="51" spans="1:9" ht="20.100000000000001" customHeight="1" x14ac:dyDescent="0.25">
      <c r="A51" s="4">
        <v>40</v>
      </c>
      <c r="B51" s="1" t="s">
        <v>383</v>
      </c>
      <c r="C51" s="1" t="s">
        <v>259</v>
      </c>
      <c r="D51" s="1">
        <v>2</v>
      </c>
      <c r="F51" s="1">
        <f t="shared" si="15"/>
        <v>0</v>
      </c>
      <c r="H51" s="1">
        <f t="shared" si="16"/>
        <v>0</v>
      </c>
      <c r="I51" s="1">
        <f t="shared" si="17"/>
        <v>0</v>
      </c>
    </row>
    <row r="52" spans="1:9" ht="20.100000000000001" customHeight="1" x14ac:dyDescent="0.25">
      <c r="A52" s="4">
        <v>41</v>
      </c>
      <c r="B52" s="1" t="s">
        <v>384</v>
      </c>
      <c r="C52" s="1" t="s">
        <v>259</v>
      </c>
      <c r="D52" s="1">
        <v>23</v>
      </c>
      <c r="F52" s="1">
        <f t="shared" si="15"/>
        <v>0</v>
      </c>
      <c r="H52" s="1">
        <f t="shared" si="16"/>
        <v>0</v>
      </c>
      <c r="I52" s="1">
        <f t="shared" si="17"/>
        <v>0</v>
      </c>
    </row>
    <row r="53" spans="1:9" ht="20.100000000000001" customHeight="1" x14ac:dyDescent="0.25">
      <c r="A53" s="4">
        <v>42</v>
      </c>
      <c r="B53" s="1" t="s">
        <v>385</v>
      </c>
      <c r="C53" s="1" t="s">
        <v>259</v>
      </c>
      <c r="D53" s="1">
        <v>29</v>
      </c>
      <c r="F53" s="1">
        <f t="shared" si="15"/>
        <v>0</v>
      </c>
      <c r="H53" s="1">
        <f t="shared" si="16"/>
        <v>0</v>
      </c>
      <c r="I53" s="1">
        <f t="shared" si="17"/>
        <v>0</v>
      </c>
    </row>
    <row r="54" spans="1:9" ht="20.100000000000001" customHeight="1" x14ac:dyDescent="0.25">
      <c r="A54" s="4">
        <v>43</v>
      </c>
      <c r="B54" s="1" t="s">
        <v>386</v>
      </c>
      <c r="C54" s="1" t="s">
        <v>259</v>
      </c>
      <c r="D54" s="1">
        <v>4</v>
      </c>
      <c r="F54" s="1">
        <f t="shared" si="15"/>
        <v>0</v>
      </c>
      <c r="H54" s="1">
        <f t="shared" si="16"/>
        <v>0</v>
      </c>
      <c r="I54" s="1">
        <f t="shared" si="17"/>
        <v>0</v>
      </c>
    </row>
    <row r="55" spans="1:9" ht="20.100000000000001" customHeight="1" x14ac:dyDescent="0.25">
      <c r="A55" s="4">
        <v>44</v>
      </c>
      <c r="B55" s="1" t="s">
        <v>330</v>
      </c>
      <c r="C55" s="1" t="s">
        <v>259</v>
      </c>
      <c r="D55" s="1">
        <v>7</v>
      </c>
      <c r="F55" s="1">
        <f t="shared" si="15"/>
        <v>0</v>
      </c>
      <c r="H55" s="1">
        <f t="shared" si="16"/>
        <v>0</v>
      </c>
      <c r="I55" s="1">
        <f t="shared" si="17"/>
        <v>0</v>
      </c>
    </row>
    <row r="56" spans="1:9" ht="20.100000000000001" customHeight="1" x14ac:dyDescent="0.25">
      <c r="A56" s="4">
        <v>45</v>
      </c>
      <c r="B56" s="1" t="s">
        <v>334</v>
      </c>
      <c r="C56" s="1" t="s">
        <v>335</v>
      </c>
      <c r="D56" s="1">
        <v>5.3040000000000003</v>
      </c>
      <c r="F56" s="1">
        <f t="shared" si="15"/>
        <v>0</v>
      </c>
      <c r="H56" s="1">
        <f t="shared" si="16"/>
        <v>0</v>
      </c>
      <c r="I56" s="1">
        <f t="shared" si="17"/>
        <v>0</v>
      </c>
    </row>
    <row r="57" spans="1:9" ht="20.100000000000001" customHeight="1" x14ac:dyDescent="0.25">
      <c r="A57" s="4">
        <v>46</v>
      </c>
      <c r="B57" s="1" t="s">
        <v>337</v>
      </c>
      <c r="C57" s="1" t="s">
        <v>259</v>
      </c>
      <c r="D57" s="1">
        <v>2</v>
      </c>
      <c r="F57" s="1">
        <f t="shared" si="15"/>
        <v>0</v>
      </c>
      <c r="H57" s="1">
        <f t="shared" si="16"/>
        <v>0</v>
      </c>
      <c r="I57" s="1">
        <f t="shared" si="17"/>
        <v>0</v>
      </c>
    </row>
    <row r="58" spans="1:9" ht="20.100000000000001" customHeight="1" x14ac:dyDescent="0.25">
      <c r="A58" s="4">
        <v>47</v>
      </c>
      <c r="B58" s="1" t="s">
        <v>290</v>
      </c>
      <c r="C58" s="1" t="s">
        <v>259</v>
      </c>
      <c r="D58" s="1">
        <v>28</v>
      </c>
      <c r="F58" s="1">
        <f t="shared" si="15"/>
        <v>0</v>
      </c>
      <c r="H58" s="1">
        <f t="shared" si="16"/>
        <v>0</v>
      </c>
      <c r="I58" s="1">
        <f t="shared" si="17"/>
        <v>0</v>
      </c>
    </row>
    <row r="59" spans="1:9" ht="20.100000000000001" customHeight="1" x14ac:dyDescent="0.25">
      <c r="A59" s="4">
        <v>48</v>
      </c>
      <c r="B59" s="1" t="s">
        <v>387</v>
      </c>
      <c r="C59" s="1" t="s">
        <v>259</v>
      </c>
      <c r="D59" s="1">
        <v>26</v>
      </c>
      <c r="F59" s="1">
        <f t="shared" si="15"/>
        <v>0</v>
      </c>
      <c r="H59" s="1">
        <f t="shared" si="16"/>
        <v>0</v>
      </c>
      <c r="I59" s="1">
        <f t="shared" si="17"/>
        <v>0</v>
      </c>
    </row>
    <row r="60" spans="1:9" ht="20.100000000000001" customHeight="1" x14ac:dyDescent="0.25">
      <c r="A60" s="4">
        <v>49</v>
      </c>
      <c r="B60" s="1" t="s">
        <v>340</v>
      </c>
      <c r="C60" s="1" t="s">
        <v>259</v>
      </c>
      <c r="D60" s="1">
        <v>27</v>
      </c>
      <c r="F60" s="1">
        <f t="shared" si="15"/>
        <v>0</v>
      </c>
      <c r="H60" s="1">
        <f t="shared" si="16"/>
        <v>0</v>
      </c>
      <c r="I60" s="1">
        <f t="shared" si="17"/>
        <v>0</v>
      </c>
    </row>
    <row r="61" spans="1:9" ht="20.100000000000001" customHeight="1" x14ac:dyDescent="0.25">
      <c r="A61" s="4">
        <v>50</v>
      </c>
      <c r="B61" s="1" t="s">
        <v>339</v>
      </c>
      <c r="C61" s="1" t="s">
        <v>259</v>
      </c>
      <c r="D61" s="1">
        <v>51</v>
      </c>
      <c r="F61" s="1">
        <f t="shared" si="15"/>
        <v>0</v>
      </c>
      <c r="H61" s="1">
        <f t="shared" si="16"/>
        <v>0</v>
      </c>
      <c r="I61" s="1">
        <f t="shared" si="17"/>
        <v>0</v>
      </c>
    </row>
    <row r="62" spans="1:9" ht="20.100000000000001" customHeight="1" x14ac:dyDescent="0.25">
      <c r="A62" s="4">
        <v>51</v>
      </c>
      <c r="B62" s="1" t="s">
        <v>352</v>
      </c>
      <c r="C62" s="1" t="s">
        <v>259</v>
      </c>
      <c r="D62" s="1">
        <v>2</v>
      </c>
      <c r="F62" s="1">
        <f t="shared" si="15"/>
        <v>0</v>
      </c>
      <c r="H62" s="1">
        <f t="shared" si="16"/>
        <v>0</v>
      </c>
      <c r="I62" s="1">
        <f t="shared" si="17"/>
        <v>0</v>
      </c>
    </row>
    <row r="63" spans="1:9" ht="20.100000000000001" customHeight="1" x14ac:dyDescent="0.25">
      <c r="A63" s="4">
        <v>52</v>
      </c>
      <c r="B63" s="1" t="s">
        <v>388</v>
      </c>
      <c r="C63" s="1" t="s">
        <v>259</v>
      </c>
      <c r="D63" s="1">
        <v>3</v>
      </c>
      <c r="F63" s="1">
        <f t="shared" si="15"/>
        <v>0</v>
      </c>
      <c r="H63" s="1">
        <f t="shared" si="16"/>
        <v>0</v>
      </c>
      <c r="I63" s="1">
        <f t="shared" si="17"/>
        <v>0</v>
      </c>
    </row>
    <row r="64" spans="1:9" ht="20.100000000000001" customHeight="1" x14ac:dyDescent="0.25">
      <c r="A64" s="4">
        <v>53</v>
      </c>
      <c r="B64" s="1" t="s">
        <v>389</v>
      </c>
      <c r="C64" s="1" t="s">
        <v>259</v>
      </c>
      <c r="D64" s="1">
        <v>3</v>
      </c>
      <c r="F64" s="1">
        <f t="shared" si="15"/>
        <v>0</v>
      </c>
      <c r="H64" s="1">
        <f t="shared" si="16"/>
        <v>0</v>
      </c>
      <c r="I64" s="1">
        <f t="shared" si="17"/>
        <v>0</v>
      </c>
    </row>
    <row r="65" spans="1:9" ht="20.100000000000001" customHeight="1" x14ac:dyDescent="0.25">
      <c r="A65" s="4">
        <v>54</v>
      </c>
      <c r="B65" s="1" t="s">
        <v>390</v>
      </c>
      <c r="C65" s="1" t="s">
        <v>259</v>
      </c>
      <c r="D65" s="1">
        <v>3</v>
      </c>
      <c r="F65" s="1">
        <f t="shared" si="15"/>
        <v>0</v>
      </c>
      <c r="H65" s="1">
        <f t="shared" si="16"/>
        <v>0</v>
      </c>
      <c r="I65" s="1">
        <f t="shared" si="17"/>
        <v>0</v>
      </c>
    </row>
    <row r="66" spans="1:9" ht="20.100000000000001" customHeight="1" x14ac:dyDescent="0.25">
      <c r="A66" s="4">
        <v>55</v>
      </c>
      <c r="B66" s="1" t="s">
        <v>391</v>
      </c>
      <c r="C66" s="1" t="s">
        <v>259</v>
      </c>
      <c r="D66" s="1">
        <v>3</v>
      </c>
      <c r="F66" s="1">
        <f t="shared" si="15"/>
        <v>0</v>
      </c>
      <c r="H66" s="1">
        <f t="shared" si="16"/>
        <v>0</v>
      </c>
      <c r="I66" s="1">
        <f t="shared" si="17"/>
        <v>0</v>
      </c>
    </row>
    <row r="67" spans="1:9" ht="20.100000000000001" customHeight="1" x14ac:dyDescent="0.25">
      <c r="A67" s="4">
        <v>56</v>
      </c>
      <c r="B67" s="1" t="s">
        <v>392</v>
      </c>
      <c r="C67" s="1" t="s">
        <v>259</v>
      </c>
      <c r="D67" s="1">
        <v>6</v>
      </c>
      <c r="F67" s="1">
        <f t="shared" si="15"/>
        <v>0</v>
      </c>
      <c r="H67" s="1">
        <f t="shared" si="16"/>
        <v>0</v>
      </c>
      <c r="I67" s="1">
        <f t="shared" si="17"/>
        <v>0</v>
      </c>
    </row>
    <row r="68" spans="1:9" ht="20.100000000000001" customHeight="1" x14ac:dyDescent="0.25">
      <c r="A68" s="4">
        <v>57</v>
      </c>
      <c r="B68" s="1" t="s">
        <v>393</v>
      </c>
      <c r="C68" s="1" t="s">
        <v>259</v>
      </c>
      <c r="D68" s="1">
        <v>6</v>
      </c>
      <c r="F68" s="1">
        <f t="shared" si="15"/>
        <v>0</v>
      </c>
      <c r="H68" s="1">
        <f t="shared" si="16"/>
        <v>0</v>
      </c>
      <c r="I68" s="1">
        <f t="shared" si="17"/>
        <v>0</v>
      </c>
    </row>
    <row r="69" spans="1:9" ht="20.100000000000001" customHeight="1" x14ac:dyDescent="0.25">
      <c r="A69" s="4">
        <v>58</v>
      </c>
      <c r="B69" s="1" t="s">
        <v>394</v>
      </c>
      <c r="C69" s="1" t="s">
        <v>259</v>
      </c>
      <c r="D69" s="1">
        <v>3</v>
      </c>
      <c r="F69" s="1">
        <f t="shared" si="15"/>
        <v>0</v>
      </c>
      <c r="H69" s="1">
        <f t="shared" si="16"/>
        <v>0</v>
      </c>
      <c r="I69" s="1">
        <f t="shared" si="17"/>
        <v>0</v>
      </c>
    </row>
    <row r="70" spans="1:9" ht="20.100000000000001" customHeight="1" x14ac:dyDescent="0.25">
      <c r="A70" s="4">
        <v>59</v>
      </c>
      <c r="B70" s="1" t="s">
        <v>395</v>
      </c>
      <c r="C70" s="1" t="s">
        <v>259</v>
      </c>
      <c r="D70" s="1">
        <v>3</v>
      </c>
      <c r="F70" s="1">
        <f t="shared" si="15"/>
        <v>0</v>
      </c>
      <c r="H70" s="1">
        <f t="shared" si="16"/>
        <v>0</v>
      </c>
      <c r="I70" s="1">
        <f t="shared" si="17"/>
        <v>0</v>
      </c>
    </row>
    <row r="71" spans="1:9" ht="20.100000000000001" customHeight="1" x14ac:dyDescent="0.25">
      <c r="A71" s="4">
        <v>60</v>
      </c>
      <c r="B71" s="1" t="s">
        <v>396</v>
      </c>
      <c r="C71" s="1" t="s">
        <v>259</v>
      </c>
      <c r="D71" s="1">
        <v>3</v>
      </c>
      <c r="F71" s="1">
        <f t="shared" si="15"/>
        <v>0</v>
      </c>
      <c r="H71" s="1">
        <f t="shared" si="16"/>
        <v>0</v>
      </c>
      <c r="I71" s="1">
        <f t="shared" si="17"/>
        <v>0</v>
      </c>
    </row>
    <row r="72" spans="1:9" ht="20.100000000000001" customHeight="1" x14ac:dyDescent="0.25">
      <c r="A72" s="4">
        <v>61</v>
      </c>
      <c r="B72" s="1" t="s">
        <v>397</v>
      </c>
      <c r="C72" s="1" t="s">
        <v>259</v>
      </c>
      <c r="D72" s="1">
        <v>3</v>
      </c>
      <c r="F72" s="1">
        <f t="shared" si="15"/>
        <v>0</v>
      </c>
      <c r="H72" s="1">
        <f t="shared" si="16"/>
        <v>0</v>
      </c>
      <c r="I72" s="1">
        <f t="shared" si="17"/>
        <v>0</v>
      </c>
    </row>
    <row r="73" spans="1:9" ht="20.100000000000001" customHeight="1" x14ac:dyDescent="0.25">
      <c r="A73" s="4">
        <v>62</v>
      </c>
      <c r="B73" s="1" t="s">
        <v>301</v>
      </c>
      <c r="C73" s="1" t="s">
        <v>259</v>
      </c>
      <c r="D73" s="1">
        <v>1</v>
      </c>
      <c r="F73" s="1">
        <f t="shared" si="15"/>
        <v>0</v>
      </c>
      <c r="H73" s="1">
        <f t="shared" si="16"/>
        <v>0</v>
      </c>
      <c r="I73" s="1">
        <f t="shared" si="17"/>
        <v>0</v>
      </c>
    </row>
    <row r="74" spans="1:9" ht="20.100000000000001" customHeight="1" x14ac:dyDescent="0.25">
      <c r="A74" s="4">
        <v>63</v>
      </c>
      <c r="B74" s="1" t="s">
        <v>338</v>
      </c>
      <c r="C74" s="1" t="s">
        <v>259</v>
      </c>
      <c r="D74" s="1">
        <v>1</v>
      </c>
      <c r="F74" s="1">
        <f t="shared" si="15"/>
        <v>0</v>
      </c>
      <c r="H74" s="1">
        <f t="shared" si="16"/>
        <v>0</v>
      </c>
      <c r="I74" s="1">
        <f t="shared" si="17"/>
        <v>0</v>
      </c>
    </row>
    <row r="75" spans="1:9" ht="20.100000000000001" customHeight="1" x14ac:dyDescent="0.25">
      <c r="A75" s="4">
        <v>64</v>
      </c>
      <c r="B75" s="1" t="s">
        <v>398</v>
      </c>
      <c r="C75" s="1" t="s">
        <v>282</v>
      </c>
      <c r="D75" s="1">
        <v>36</v>
      </c>
      <c r="F75" s="1">
        <f t="shared" si="15"/>
        <v>0</v>
      </c>
      <c r="H75" s="1">
        <f t="shared" si="16"/>
        <v>0</v>
      </c>
      <c r="I75" s="1">
        <f t="shared" si="17"/>
        <v>0</v>
      </c>
    </row>
    <row r="76" spans="1:9" ht="20.100000000000001" customHeight="1" x14ac:dyDescent="0.25">
      <c r="A76" s="4">
        <v>65</v>
      </c>
      <c r="B76" s="1" t="s">
        <v>399</v>
      </c>
      <c r="C76" s="1" t="s">
        <v>259</v>
      </c>
      <c r="D76" s="1">
        <v>9</v>
      </c>
      <c r="F76" s="1">
        <f t="shared" si="15"/>
        <v>0</v>
      </c>
      <c r="H76" s="1">
        <f t="shared" si="16"/>
        <v>0</v>
      </c>
      <c r="I76" s="1">
        <f t="shared" si="17"/>
        <v>0</v>
      </c>
    </row>
    <row r="77" spans="1:9" ht="20.100000000000001" customHeight="1" x14ac:dyDescent="0.25">
      <c r="A77" s="4">
        <v>66</v>
      </c>
      <c r="B77" s="1" t="s">
        <v>400</v>
      </c>
      <c r="C77" s="1" t="s">
        <v>259</v>
      </c>
      <c r="D77" s="1">
        <v>9</v>
      </c>
      <c r="F77" s="1">
        <f t="shared" si="15"/>
        <v>0</v>
      </c>
      <c r="H77" s="1">
        <f t="shared" si="16"/>
        <v>0</v>
      </c>
      <c r="I77" s="1">
        <f t="shared" si="17"/>
        <v>0</v>
      </c>
    </row>
    <row r="78" spans="1:9" ht="20.100000000000001" customHeight="1" x14ac:dyDescent="0.25">
      <c r="A78" s="4">
        <v>67</v>
      </c>
      <c r="B78" s="1" t="s">
        <v>401</v>
      </c>
      <c r="C78" s="1" t="s">
        <v>259</v>
      </c>
      <c r="D78" s="1">
        <v>3</v>
      </c>
      <c r="F78" s="1">
        <f t="shared" si="15"/>
        <v>0</v>
      </c>
      <c r="H78" s="1">
        <f t="shared" si="16"/>
        <v>0</v>
      </c>
      <c r="I78" s="1">
        <f t="shared" si="17"/>
        <v>0</v>
      </c>
    </row>
    <row r="79" spans="1:9" ht="20.100000000000001" customHeight="1" x14ac:dyDescent="0.25">
      <c r="A79" s="4">
        <v>68</v>
      </c>
      <c r="B79" s="1" t="s">
        <v>402</v>
      </c>
      <c r="C79" s="1" t="s">
        <v>282</v>
      </c>
      <c r="D79" s="1">
        <v>1008</v>
      </c>
      <c r="F79" s="1">
        <f t="shared" si="15"/>
        <v>0</v>
      </c>
      <c r="H79" s="1">
        <f t="shared" si="16"/>
        <v>0</v>
      </c>
      <c r="I79" s="1">
        <f t="shared" si="17"/>
        <v>0</v>
      </c>
    </row>
    <row r="80" spans="1:9" ht="20.100000000000001" customHeight="1" x14ac:dyDescent="0.25">
      <c r="A80" s="4">
        <v>69</v>
      </c>
      <c r="B80" s="1" t="s">
        <v>403</v>
      </c>
      <c r="C80" s="1" t="s">
        <v>259</v>
      </c>
      <c r="D80" s="1">
        <v>168</v>
      </c>
      <c r="F80" s="1">
        <f t="shared" si="15"/>
        <v>0</v>
      </c>
      <c r="H80" s="1">
        <f t="shared" si="16"/>
        <v>0</v>
      </c>
      <c r="I80" s="1">
        <f t="shared" si="17"/>
        <v>0</v>
      </c>
    </row>
    <row r="81" spans="1:9" ht="20.100000000000001" customHeight="1" x14ac:dyDescent="0.25">
      <c r="A81" s="4">
        <v>70</v>
      </c>
      <c r="B81" s="1" t="s">
        <v>284</v>
      </c>
      <c r="C81" s="1" t="s">
        <v>285</v>
      </c>
      <c r="D81" s="1">
        <v>1.3440000000000001</v>
      </c>
      <c r="F81" s="1">
        <f t="shared" si="15"/>
        <v>0</v>
      </c>
      <c r="H81" s="1">
        <f t="shared" si="16"/>
        <v>0</v>
      </c>
      <c r="I81" s="1">
        <f t="shared" si="17"/>
        <v>0</v>
      </c>
    </row>
    <row r="82" spans="1:9" ht="20.100000000000001" customHeight="1" x14ac:dyDescent="0.25">
      <c r="A82" s="4">
        <v>71</v>
      </c>
      <c r="B82" s="1" t="s">
        <v>404</v>
      </c>
      <c r="C82" s="1" t="s">
        <v>271</v>
      </c>
      <c r="D82" s="1">
        <v>2</v>
      </c>
      <c r="F82" s="1">
        <f t="shared" si="15"/>
        <v>0</v>
      </c>
      <c r="H82" s="1">
        <f t="shared" si="16"/>
        <v>0</v>
      </c>
      <c r="I82" s="1">
        <f t="shared" si="17"/>
        <v>0</v>
      </c>
    </row>
    <row r="83" spans="1:9" ht="20.100000000000001" customHeight="1" x14ac:dyDescent="0.25">
      <c r="A83" s="4">
        <v>72</v>
      </c>
      <c r="B83" s="1" t="s">
        <v>405</v>
      </c>
      <c r="C83" s="1" t="s">
        <v>259</v>
      </c>
      <c r="D83" s="1">
        <v>2.5</v>
      </c>
      <c r="F83" s="1">
        <f t="shared" si="15"/>
        <v>0</v>
      </c>
      <c r="H83" s="1">
        <f t="shared" si="16"/>
        <v>0</v>
      </c>
      <c r="I83" s="1">
        <f t="shared" si="17"/>
        <v>0</v>
      </c>
    </row>
    <row r="84" spans="1:9" ht="20.100000000000001" customHeight="1" x14ac:dyDescent="0.25">
      <c r="A84" s="4">
        <v>73</v>
      </c>
      <c r="B84" s="1" t="s">
        <v>406</v>
      </c>
      <c r="C84" s="1" t="s">
        <v>17</v>
      </c>
      <c r="D84" s="1">
        <v>5</v>
      </c>
      <c r="F84" s="1">
        <f t="shared" si="15"/>
        <v>0</v>
      </c>
      <c r="H84" s="1">
        <f t="shared" si="16"/>
        <v>0</v>
      </c>
      <c r="I84" s="1">
        <f t="shared" si="17"/>
        <v>0</v>
      </c>
    </row>
    <row r="85" spans="1:9" ht="20.100000000000001" customHeight="1" x14ac:dyDescent="0.25">
      <c r="A85" s="4">
        <v>74</v>
      </c>
      <c r="B85" s="1" t="s">
        <v>407</v>
      </c>
      <c r="C85" s="1" t="s">
        <v>259</v>
      </c>
      <c r="D85" s="1">
        <v>3</v>
      </c>
      <c r="F85" s="1">
        <f t="shared" si="15"/>
        <v>0</v>
      </c>
      <c r="H85" s="1">
        <f t="shared" si="16"/>
        <v>0</v>
      </c>
      <c r="I85" s="1">
        <f t="shared" si="17"/>
        <v>0</v>
      </c>
    </row>
    <row r="86" spans="1:9" ht="20.100000000000001" customHeight="1" x14ac:dyDescent="0.25">
      <c r="A86" s="4">
        <v>75</v>
      </c>
      <c r="B86" s="1" t="s">
        <v>408</v>
      </c>
      <c r="C86" s="1" t="s">
        <v>259</v>
      </c>
      <c r="D86" s="1">
        <v>6</v>
      </c>
      <c r="F86" s="1">
        <f t="shared" si="15"/>
        <v>0</v>
      </c>
      <c r="H86" s="1">
        <f t="shared" si="16"/>
        <v>0</v>
      </c>
      <c r="I86" s="1">
        <f t="shared" si="17"/>
        <v>0</v>
      </c>
    </row>
    <row r="87" spans="1:9" ht="20.100000000000001" customHeight="1" x14ac:dyDescent="0.25">
      <c r="A87" s="4">
        <v>76</v>
      </c>
      <c r="B87" s="1" t="s">
        <v>409</v>
      </c>
      <c r="C87" s="1" t="s">
        <v>259</v>
      </c>
      <c r="D87" s="1">
        <v>6</v>
      </c>
      <c r="F87" s="1">
        <f t="shared" si="15"/>
        <v>0</v>
      </c>
      <c r="H87" s="1">
        <f t="shared" si="16"/>
        <v>0</v>
      </c>
      <c r="I87" s="1">
        <f t="shared" si="17"/>
        <v>0</v>
      </c>
    </row>
    <row r="88" spans="1:9" ht="20.100000000000001" customHeight="1" x14ac:dyDescent="0.25">
      <c r="A88" s="4">
        <v>77</v>
      </c>
      <c r="B88" s="1" t="s">
        <v>410</v>
      </c>
      <c r="C88" s="1" t="s">
        <v>259</v>
      </c>
      <c r="D88" s="1">
        <v>6</v>
      </c>
      <c r="F88" s="1">
        <f t="shared" si="15"/>
        <v>0</v>
      </c>
      <c r="H88" s="1">
        <f t="shared" si="16"/>
        <v>0</v>
      </c>
      <c r="I88" s="1">
        <f t="shared" si="17"/>
        <v>0</v>
      </c>
    </row>
    <row r="89" spans="1:9" ht="20.100000000000001" customHeight="1" x14ac:dyDescent="0.25">
      <c r="A89" s="4">
        <v>78</v>
      </c>
      <c r="B89" s="1" t="s">
        <v>411</v>
      </c>
      <c r="C89" s="1" t="s">
        <v>259</v>
      </c>
      <c r="D89" s="1">
        <v>3</v>
      </c>
      <c r="F89" s="1">
        <f t="shared" si="15"/>
        <v>0</v>
      </c>
      <c r="H89" s="1">
        <f t="shared" si="16"/>
        <v>0</v>
      </c>
      <c r="I89" s="1">
        <f t="shared" si="17"/>
        <v>0</v>
      </c>
    </row>
    <row r="90" spans="1:9" ht="20.100000000000001" customHeight="1" x14ac:dyDescent="0.25">
      <c r="A90" s="4">
        <v>79</v>
      </c>
      <c r="B90" s="1" t="s">
        <v>412</v>
      </c>
      <c r="C90" s="1" t="s">
        <v>259</v>
      </c>
      <c r="D90" s="1">
        <v>12</v>
      </c>
      <c r="F90" s="1">
        <f t="shared" si="15"/>
        <v>0</v>
      </c>
      <c r="H90" s="1">
        <f t="shared" si="16"/>
        <v>0</v>
      </c>
      <c r="I90" s="1">
        <f t="shared" si="17"/>
        <v>0</v>
      </c>
    </row>
    <row r="91" spans="1:9" ht="20.100000000000001" customHeight="1" x14ac:dyDescent="0.25">
      <c r="A91" s="4">
        <v>80</v>
      </c>
      <c r="B91" s="1" t="s">
        <v>413</v>
      </c>
      <c r="C91" s="1" t="s">
        <v>259</v>
      </c>
      <c r="D91" s="1">
        <v>6</v>
      </c>
      <c r="F91" s="1">
        <f t="shared" si="15"/>
        <v>0</v>
      </c>
      <c r="H91" s="1">
        <f t="shared" si="16"/>
        <v>0</v>
      </c>
      <c r="I91" s="1">
        <f t="shared" si="17"/>
        <v>0</v>
      </c>
    </row>
    <row r="92" spans="1:9" ht="20.100000000000001" customHeight="1" x14ac:dyDescent="0.25">
      <c r="A92" s="4">
        <v>81</v>
      </c>
      <c r="B92" s="1" t="s">
        <v>414</v>
      </c>
      <c r="C92" s="1" t="s">
        <v>259</v>
      </c>
      <c r="D92" s="1">
        <v>6</v>
      </c>
      <c r="F92" s="1">
        <f t="shared" si="15"/>
        <v>0</v>
      </c>
      <c r="H92" s="1">
        <f t="shared" si="16"/>
        <v>0</v>
      </c>
      <c r="I92" s="1">
        <f t="shared" si="17"/>
        <v>0</v>
      </c>
    </row>
    <row r="93" spans="1:9" ht="20.100000000000001" customHeight="1" x14ac:dyDescent="0.25">
      <c r="A93" s="4">
        <v>82</v>
      </c>
      <c r="B93" s="1" t="s">
        <v>415</v>
      </c>
      <c r="C93" s="1" t="s">
        <v>259</v>
      </c>
      <c r="D93" s="1">
        <v>24</v>
      </c>
      <c r="F93" s="1">
        <f t="shared" si="15"/>
        <v>0</v>
      </c>
      <c r="H93" s="1">
        <f t="shared" si="16"/>
        <v>0</v>
      </c>
      <c r="I93" s="1">
        <f t="shared" si="17"/>
        <v>0</v>
      </c>
    </row>
    <row r="94" spans="1:9" ht="20.100000000000001" customHeight="1" x14ac:dyDescent="0.25">
      <c r="A94" s="4">
        <v>83</v>
      </c>
      <c r="B94" s="1" t="s">
        <v>416</v>
      </c>
      <c r="C94" s="1" t="s">
        <v>259</v>
      </c>
      <c r="D94" s="1">
        <v>30</v>
      </c>
      <c r="F94" s="1">
        <f t="shared" si="15"/>
        <v>0</v>
      </c>
      <c r="H94" s="1">
        <f t="shared" si="16"/>
        <v>0</v>
      </c>
      <c r="I94" s="1">
        <f t="shared" si="17"/>
        <v>0</v>
      </c>
    </row>
    <row r="95" spans="1:9" ht="20.100000000000001" customHeight="1" x14ac:dyDescent="0.25">
      <c r="A95" s="4">
        <v>84</v>
      </c>
      <c r="B95" s="1" t="s">
        <v>417</v>
      </c>
      <c r="C95" s="1" t="s">
        <v>282</v>
      </c>
      <c r="D95" s="1">
        <v>9</v>
      </c>
      <c r="F95" s="1">
        <f t="shared" si="15"/>
        <v>0</v>
      </c>
      <c r="H95" s="1">
        <f t="shared" si="16"/>
        <v>0</v>
      </c>
      <c r="I95" s="1">
        <f t="shared" si="17"/>
        <v>0</v>
      </c>
    </row>
    <row r="96" spans="1:9" ht="20.100000000000001" customHeight="1" x14ac:dyDescent="0.25">
      <c r="A96" s="4">
        <v>85</v>
      </c>
      <c r="B96" s="1" t="s">
        <v>418</v>
      </c>
      <c r="C96" s="1" t="s">
        <v>259</v>
      </c>
      <c r="D96" s="1">
        <v>3</v>
      </c>
      <c r="F96" s="1">
        <f t="shared" si="15"/>
        <v>0</v>
      </c>
      <c r="H96" s="1">
        <f t="shared" si="16"/>
        <v>0</v>
      </c>
      <c r="I96" s="1">
        <f t="shared" si="17"/>
        <v>0</v>
      </c>
    </row>
    <row r="97" spans="1:9" ht="20.100000000000001" customHeight="1" x14ac:dyDescent="0.25">
      <c r="A97" s="4">
        <v>86</v>
      </c>
      <c r="B97" s="1" t="s">
        <v>419</v>
      </c>
      <c r="C97" s="1" t="s">
        <v>271</v>
      </c>
      <c r="D97" s="1">
        <v>3</v>
      </c>
      <c r="F97" s="1">
        <f t="shared" si="15"/>
        <v>0</v>
      </c>
      <c r="H97" s="1">
        <f t="shared" si="16"/>
        <v>0</v>
      </c>
      <c r="I97" s="1">
        <f t="shared" si="17"/>
        <v>0</v>
      </c>
    </row>
    <row r="98" spans="1:9" ht="20.100000000000001" customHeight="1" x14ac:dyDescent="0.25">
      <c r="A98" s="4">
        <v>87</v>
      </c>
      <c r="B98" s="1" t="s">
        <v>420</v>
      </c>
      <c r="C98" s="1" t="s">
        <v>259</v>
      </c>
      <c r="D98" s="1">
        <v>6</v>
      </c>
      <c r="F98" s="1">
        <f t="shared" si="15"/>
        <v>0</v>
      </c>
      <c r="H98" s="1">
        <f t="shared" si="16"/>
        <v>0</v>
      </c>
      <c r="I98" s="1">
        <f t="shared" si="17"/>
        <v>0</v>
      </c>
    </row>
    <row r="99" spans="1:9" ht="20.100000000000001" customHeight="1" x14ac:dyDescent="0.25">
      <c r="A99" s="4">
        <v>88</v>
      </c>
      <c r="B99" s="1" t="s">
        <v>421</v>
      </c>
      <c r="C99" s="1" t="s">
        <v>259</v>
      </c>
      <c r="D99" s="1">
        <v>30</v>
      </c>
      <c r="F99" s="1">
        <f t="shared" si="15"/>
        <v>0</v>
      </c>
      <c r="H99" s="1">
        <f t="shared" si="16"/>
        <v>0</v>
      </c>
      <c r="I99" s="1">
        <f t="shared" si="17"/>
        <v>0</v>
      </c>
    </row>
    <row r="100" spans="1:9" ht="20.100000000000001" customHeight="1" x14ac:dyDescent="0.25">
      <c r="A100" s="4">
        <v>89</v>
      </c>
      <c r="B100" s="1" t="s">
        <v>422</v>
      </c>
      <c r="C100" s="1" t="s">
        <v>259</v>
      </c>
      <c r="D100" s="1">
        <v>30</v>
      </c>
      <c r="F100" s="1">
        <f t="shared" si="15"/>
        <v>0</v>
      </c>
      <c r="H100" s="1">
        <f t="shared" si="16"/>
        <v>0</v>
      </c>
      <c r="I100" s="1">
        <f t="shared" si="17"/>
        <v>0</v>
      </c>
    </row>
    <row r="101" spans="1:9" ht="20.100000000000001" customHeight="1" x14ac:dyDescent="0.25">
      <c r="A101" s="4">
        <v>90</v>
      </c>
      <c r="B101" s="1" t="s">
        <v>299</v>
      </c>
      <c r="C101" s="1" t="s">
        <v>259</v>
      </c>
      <c r="D101" s="1">
        <v>30</v>
      </c>
      <c r="F101" s="1">
        <f t="shared" si="15"/>
        <v>0</v>
      </c>
      <c r="H101" s="1">
        <f t="shared" si="16"/>
        <v>0</v>
      </c>
      <c r="I101" s="1">
        <f t="shared" si="17"/>
        <v>0</v>
      </c>
    </row>
    <row r="102" spans="1:9" ht="20.100000000000001" customHeight="1" x14ac:dyDescent="0.25">
      <c r="A102" s="4">
        <v>91</v>
      </c>
      <c r="B102" s="1" t="s">
        <v>298</v>
      </c>
      <c r="C102" s="1" t="s">
        <v>259</v>
      </c>
      <c r="D102" s="1">
        <v>30</v>
      </c>
      <c r="F102" s="1">
        <f t="shared" si="15"/>
        <v>0</v>
      </c>
      <c r="H102" s="1">
        <f t="shared" si="16"/>
        <v>0</v>
      </c>
      <c r="I102" s="1">
        <f t="shared" si="17"/>
        <v>0</v>
      </c>
    </row>
    <row r="103" spans="1:9" ht="20.100000000000001" customHeight="1" x14ac:dyDescent="0.25">
      <c r="A103" s="4">
        <v>92</v>
      </c>
      <c r="B103" s="1" t="s">
        <v>423</v>
      </c>
      <c r="C103" s="1" t="s">
        <v>259</v>
      </c>
      <c r="D103" s="1">
        <v>30</v>
      </c>
      <c r="F103" s="1">
        <f t="shared" si="15"/>
        <v>0</v>
      </c>
      <c r="H103" s="1">
        <f t="shared" si="16"/>
        <v>0</v>
      </c>
      <c r="I103" s="1">
        <f t="shared" si="17"/>
        <v>0</v>
      </c>
    </row>
    <row r="104" spans="1:9" ht="20.100000000000001" customHeight="1" x14ac:dyDescent="0.25">
      <c r="A104" s="4">
        <v>93</v>
      </c>
      <c r="B104" s="1" t="s">
        <v>424</v>
      </c>
      <c r="C104" s="1" t="s">
        <v>259</v>
      </c>
      <c r="D104" s="1">
        <v>336</v>
      </c>
      <c r="F104" s="1">
        <f t="shared" si="15"/>
        <v>0</v>
      </c>
      <c r="H104" s="1">
        <f t="shared" si="16"/>
        <v>0</v>
      </c>
      <c r="I104" s="1">
        <f t="shared" si="17"/>
        <v>0</v>
      </c>
    </row>
    <row r="105" spans="1:9" ht="20.100000000000001" customHeight="1" x14ac:dyDescent="0.25">
      <c r="A105" s="4">
        <v>94</v>
      </c>
      <c r="B105" s="1" t="s">
        <v>366</v>
      </c>
      <c r="C105" s="1" t="s">
        <v>266</v>
      </c>
      <c r="D105" s="1">
        <v>2.83</v>
      </c>
      <c r="F105" s="1">
        <f t="shared" si="15"/>
        <v>0</v>
      </c>
      <c r="H105" s="1">
        <f t="shared" si="16"/>
        <v>0</v>
      </c>
      <c r="I105" s="1">
        <f t="shared" si="17"/>
        <v>0</v>
      </c>
    </row>
    <row r="106" spans="1:9" ht="20.100000000000001" customHeight="1" x14ac:dyDescent="0.25">
      <c r="A106" s="4">
        <v>95</v>
      </c>
      <c r="B106" s="1" t="s">
        <v>283</v>
      </c>
      <c r="C106" s="1" t="s">
        <v>282</v>
      </c>
      <c r="D106" s="1">
        <v>56</v>
      </c>
      <c r="F106" s="1">
        <f t="shared" si="15"/>
        <v>0</v>
      </c>
      <c r="H106" s="1">
        <f t="shared" si="16"/>
        <v>0</v>
      </c>
      <c r="I106" s="1">
        <f t="shared" si="17"/>
        <v>0</v>
      </c>
    </row>
    <row r="107" spans="1:9" ht="20.100000000000001" customHeight="1" x14ac:dyDescent="0.25">
      <c r="A107" s="4">
        <v>96</v>
      </c>
      <c r="B107" s="1" t="s">
        <v>452</v>
      </c>
      <c r="C107" s="1" t="s">
        <v>259</v>
      </c>
      <c r="D107" s="1">
        <v>1</v>
      </c>
      <c r="F107" s="1">
        <f t="shared" si="15"/>
        <v>0</v>
      </c>
      <c r="H107" s="1">
        <f t="shared" si="16"/>
        <v>0</v>
      </c>
      <c r="I107" s="1">
        <f t="shared" si="17"/>
        <v>0</v>
      </c>
    </row>
    <row r="108" spans="1:9" ht="20.100000000000001" customHeight="1" x14ac:dyDescent="0.25">
      <c r="A108" s="4">
        <v>97</v>
      </c>
      <c r="B108" s="1" t="s">
        <v>453</v>
      </c>
      <c r="C108" s="1" t="s">
        <v>259</v>
      </c>
      <c r="D108" s="1">
        <v>1</v>
      </c>
      <c r="F108" s="1">
        <f t="shared" si="15"/>
        <v>0</v>
      </c>
      <c r="H108" s="1">
        <f t="shared" si="16"/>
        <v>0</v>
      </c>
      <c r="I108" s="1">
        <f t="shared" si="17"/>
        <v>0</v>
      </c>
    </row>
    <row r="109" spans="1:9" ht="20.100000000000001" customHeight="1" x14ac:dyDescent="0.25">
      <c r="A109" s="4">
        <v>98</v>
      </c>
      <c r="B109" s="1" t="s">
        <v>454</v>
      </c>
      <c r="C109" s="1" t="s">
        <v>259</v>
      </c>
      <c r="D109" s="1">
        <v>2</v>
      </c>
      <c r="F109" s="1">
        <f t="shared" si="15"/>
        <v>0</v>
      </c>
      <c r="H109" s="1">
        <f t="shared" si="16"/>
        <v>0</v>
      </c>
      <c r="I109" s="1">
        <f t="shared" si="17"/>
        <v>0</v>
      </c>
    </row>
    <row r="110" spans="1:9" ht="20.100000000000001" customHeight="1" x14ac:dyDescent="0.25">
      <c r="A110" s="4">
        <v>99</v>
      </c>
      <c r="B110" s="1" t="s">
        <v>306</v>
      </c>
      <c r="C110" s="1" t="s">
        <v>259</v>
      </c>
      <c r="D110" s="1">
        <v>1</v>
      </c>
      <c r="F110" s="1">
        <f t="shared" si="15"/>
        <v>0</v>
      </c>
      <c r="H110" s="1">
        <f t="shared" si="16"/>
        <v>0</v>
      </c>
      <c r="I110" s="1">
        <f t="shared" si="17"/>
        <v>0</v>
      </c>
    </row>
    <row r="111" spans="1:9" ht="20.100000000000001" customHeight="1" x14ac:dyDescent="0.25">
      <c r="A111" s="4">
        <v>100</v>
      </c>
      <c r="B111" s="1" t="s">
        <v>218</v>
      </c>
      <c r="C111" s="1" t="s">
        <v>259</v>
      </c>
      <c r="D111" s="1">
        <v>4</v>
      </c>
      <c r="F111" s="1">
        <f t="shared" si="15"/>
        <v>0</v>
      </c>
      <c r="H111" s="1">
        <f t="shared" si="16"/>
        <v>0</v>
      </c>
      <c r="I111" s="1">
        <f t="shared" si="17"/>
        <v>0</v>
      </c>
    </row>
    <row r="112" spans="1:9" ht="20.100000000000001" customHeight="1" x14ac:dyDescent="0.25">
      <c r="A112" s="4">
        <v>101</v>
      </c>
      <c r="B112" s="1" t="s">
        <v>307</v>
      </c>
      <c r="C112" s="1" t="s">
        <v>259</v>
      </c>
      <c r="D112" s="1">
        <v>1</v>
      </c>
      <c r="F112" s="1">
        <f t="shared" ref="F112" si="18">+E112*D112</f>
        <v>0</v>
      </c>
      <c r="H112" s="1">
        <f t="shared" ref="H112" si="19">+G112*D112</f>
        <v>0</v>
      </c>
      <c r="I112" s="1">
        <f t="shared" ref="I112" si="20">+H112+F112</f>
        <v>0</v>
      </c>
    </row>
    <row r="113" spans="1:9" ht="20.100000000000001" customHeight="1" x14ac:dyDescent="0.25">
      <c r="A113" s="7"/>
      <c r="B113" s="8" t="s">
        <v>23</v>
      </c>
      <c r="C113" s="8"/>
      <c r="D113" s="8"/>
      <c r="E113" s="8"/>
      <c r="F113" s="8"/>
      <c r="G113" s="8"/>
      <c r="H113" s="8"/>
      <c r="I113" s="8">
        <f>SUM(I27:I112)</f>
        <v>0</v>
      </c>
    </row>
  </sheetData>
  <mergeCells count="2">
    <mergeCell ref="A1:I1"/>
    <mergeCell ref="A23:I23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="90" zoomScaleNormal="90" workbookViewId="0">
      <selection activeCell="F15" sqref="F15:I15"/>
    </sheetView>
  </sheetViews>
  <sheetFormatPr defaultRowHeight="20.100000000000001" customHeight="1" x14ac:dyDescent="0.25"/>
  <cols>
    <col min="1" max="1" width="9.140625" style="4"/>
    <col min="2" max="2" width="81" style="1" customWidth="1"/>
    <col min="3" max="3" width="19.7109375" style="4" customWidth="1"/>
    <col min="4" max="9" width="19.7109375" style="1" customWidth="1"/>
    <col min="10" max="16384" width="9.140625" style="1"/>
  </cols>
  <sheetData>
    <row r="1" spans="1:10" ht="20.100000000000001" customHeight="1" x14ac:dyDescent="0.25">
      <c r="A1" s="28" t="s">
        <v>4</v>
      </c>
      <c r="B1" s="28"/>
      <c r="C1" s="28"/>
      <c r="D1" s="28"/>
      <c r="E1" s="28"/>
      <c r="F1" s="28"/>
      <c r="G1" s="28"/>
      <c r="H1" s="28"/>
      <c r="I1" s="28"/>
    </row>
    <row r="3" spans="1:10" s="4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3"/>
    </row>
    <row r="4" spans="1:10" ht="20.100000000000001" customHeight="1" x14ac:dyDescent="0.25">
      <c r="B4" s="18" t="s">
        <v>257</v>
      </c>
    </row>
    <row r="5" spans="1:10" ht="20.100000000000001" customHeight="1" x14ac:dyDescent="0.25">
      <c r="A5" s="4">
        <v>1</v>
      </c>
      <c r="B5" s="1" t="s">
        <v>470</v>
      </c>
      <c r="C5" s="4" t="s">
        <v>259</v>
      </c>
      <c r="D5" s="1">
        <v>19</v>
      </c>
      <c r="F5" s="1">
        <f t="shared" ref="F5" si="0">+E5*D5</f>
        <v>0</v>
      </c>
      <c r="H5" s="1">
        <f t="shared" ref="H5" si="1">+G5*D5</f>
        <v>0</v>
      </c>
      <c r="I5" s="1">
        <f t="shared" ref="I5" si="2">+H5+F5</f>
        <v>0</v>
      </c>
    </row>
    <row r="6" spans="1:10" ht="20.100000000000001" customHeight="1" x14ac:dyDescent="0.25">
      <c r="A6" s="4">
        <v>2</v>
      </c>
      <c r="B6" s="1" t="s">
        <v>471</v>
      </c>
      <c r="C6" s="4" t="s">
        <v>259</v>
      </c>
      <c r="D6" s="1">
        <v>3</v>
      </c>
      <c r="F6" s="1">
        <f t="shared" ref="F6:F8" si="3">+E6*D6</f>
        <v>0</v>
      </c>
      <c r="H6" s="1">
        <f t="shared" ref="H6:H8" si="4">+G6*D6</f>
        <v>0</v>
      </c>
      <c r="I6" s="1">
        <f t="shared" ref="I6:I8" si="5">+H6+F6</f>
        <v>0</v>
      </c>
    </row>
    <row r="7" spans="1:10" ht="20.100000000000001" customHeight="1" x14ac:dyDescent="0.25">
      <c r="A7" s="4">
        <v>3</v>
      </c>
      <c r="B7" s="1" t="s">
        <v>472</v>
      </c>
      <c r="C7" s="4" t="s">
        <v>259</v>
      </c>
      <c r="D7" s="1">
        <v>19</v>
      </c>
      <c r="F7" s="1">
        <f t="shared" si="3"/>
        <v>0</v>
      </c>
      <c r="H7" s="1">
        <f t="shared" si="4"/>
        <v>0</v>
      </c>
      <c r="I7" s="1">
        <f t="shared" si="5"/>
        <v>0</v>
      </c>
    </row>
    <row r="8" spans="1:10" ht="20.100000000000001" customHeight="1" x14ac:dyDescent="0.25">
      <c r="A8" s="4">
        <v>4</v>
      </c>
      <c r="B8" s="1" t="s">
        <v>428</v>
      </c>
      <c r="C8" s="4" t="s">
        <v>259</v>
      </c>
      <c r="D8" s="1">
        <v>19</v>
      </c>
      <c r="F8" s="1">
        <f t="shared" si="3"/>
        <v>0</v>
      </c>
      <c r="H8" s="1">
        <f t="shared" si="4"/>
        <v>0</v>
      </c>
      <c r="I8" s="1">
        <f t="shared" si="5"/>
        <v>0</v>
      </c>
    </row>
    <row r="9" spans="1:10" ht="20.100000000000001" customHeight="1" x14ac:dyDescent="0.25">
      <c r="A9" s="7"/>
      <c r="B9" s="8" t="s">
        <v>22</v>
      </c>
      <c r="C9" s="7"/>
      <c r="D9" s="8"/>
      <c r="E9" s="8"/>
      <c r="F9" s="8"/>
      <c r="G9" s="8"/>
      <c r="H9" s="8"/>
      <c r="I9" s="8">
        <f>SUM(I5:I8)</f>
        <v>0</v>
      </c>
    </row>
    <row r="11" spans="1:10" ht="20.100000000000001" customHeight="1" x14ac:dyDescent="0.25">
      <c r="A11" s="28" t="s">
        <v>5</v>
      </c>
      <c r="B11" s="28"/>
      <c r="C11" s="28"/>
      <c r="D11" s="28"/>
      <c r="E11" s="28"/>
      <c r="F11" s="28"/>
      <c r="G11" s="28"/>
      <c r="H11" s="28"/>
      <c r="I11" s="28"/>
    </row>
    <row r="13" spans="1:10" ht="30" x14ac:dyDescent="0.25">
      <c r="A13" s="2" t="s">
        <v>0</v>
      </c>
      <c r="B13" s="2" t="s">
        <v>1</v>
      </c>
      <c r="C13" s="2" t="s">
        <v>2</v>
      </c>
      <c r="D13" s="2" t="s">
        <v>3</v>
      </c>
      <c r="E13" s="2" t="s">
        <v>35</v>
      </c>
      <c r="F13" s="2" t="s">
        <v>36</v>
      </c>
      <c r="G13" s="2" t="s">
        <v>37</v>
      </c>
      <c r="H13" s="2" t="s">
        <v>38</v>
      </c>
      <c r="I13" s="2" t="s">
        <v>39</v>
      </c>
    </row>
    <row r="14" spans="1:10" ht="20.100000000000001" customHeight="1" x14ac:dyDescent="0.25">
      <c r="B14" s="18" t="s">
        <v>257</v>
      </c>
    </row>
    <row r="15" spans="1:10" ht="20.100000000000001" customHeight="1" x14ac:dyDescent="0.25">
      <c r="A15" s="4">
        <v>1</v>
      </c>
      <c r="B15" s="1" t="s">
        <v>265</v>
      </c>
      <c r="C15" s="4" t="s">
        <v>266</v>
      </c>
      <c r="D15" s="1">
        <v>14</v>
      </c>
      <c r="F15" s="1">
        <f t="shared" ref="F15:F18" si="6">+E15*D15</f>
        <v>0</v>
      </c>
      <c r="H15" s="1">
        <f t="shared" ref="H15:H18" si="7">+G15*D15</f>
        <v>0</v>
      </c>
      <c r="I15" s="1">
        <f t="shared" ref="I15:I18" si="8">+H15+F15</f>
        <v>0</v>
      </c>
    </row>
    <row r="16" spans="1:10" ht="20.100000000000001" customHeight="1" x14ac:dyDescent="0.25">
      <c r="A16" s="4">
        <v>2</v>
      </c>
      <c r="B16" s="1" t="s">
        <v>267</v>
      </c>
      <c r="C16" s="4" t="s">
        <v>266</v>
      </c>
      <c r="D16" s="1">
        <v>4</v>
      </c>
      <c r="F16" s="1">
        <f t="shared" si="6"/>
        <v>0</v>
      </c>
      <c r="H16" s="1">
        <f t="shared" si="7"/>
        <v>0</v>
      </c>
      <c r="I16" s="1">
        <f t="shared" si="8"/>
        <v>0</v>
      </c>
    </row>
    <row r="17" spans="1:9" ht="20.100000000000001" customHeight="1" x14ac:dyDescent="0.25">
      <c r="A17" s="4">
        <v>3</v>
      </c>
      <c r="B17" s="1" t="s">
        <v>260</v>
      </c>
      <c r="C17" s="4" t="s">
        <v>261</v>
      </c>
      <c r="D17" s="1">
        <v>45</v>
      </c>
      <c r="F17" s="1">
        <f t="shared" si="6"/>
        <v>0</v>
      </c>
      <c r="H17" s="1">
        <f t="shared" si="7"/>
        <v>0</v>
      </c>
      <c r="I17" s="1">
        <f t="shared" si="8"/>
        <v>0</v>
      </c>
    </row>
    <row r="18" spans="1:9" ht="20.100000000000001" customHeight="1" x14ac:dyDescent="0.25">
      <c r="A18" s="4">
        <v>4</v>
      </c>
      <c r="B18" s="1" t="s">
        <v>262</v>
      </c>
      <c r="C18" s="4" t="s">
        <v>261</v>
      </c>
      <c r="D18" s="1">
        <v>95</v>
      </c>
      <c r="F18" s="1">
        <f t="shared" si="6"/>
        <v>0</v>
      </c>
      <c r="H18" s="1">
        <f t="shared" si="7"/>
        <v>0</v>
      </c>
      <c r="I18" s="1">
        <f t="shared" si="8"/>
        <v>0</v>
      </c>
    </row>
    <row r="19" spans="1:9" ht="20.100000000000001" customHeight="1" x14ac:dyDescent="0.25">
      <c r="A19" s="4">
        <v>5</v>
      </c>
      <c r="B19" s="1" t="s">
        <v>263</v>
      </c>
      <c r="C19" s="4" t="s">
        <v>259</v>
      </c>
      <c r="D19" s="1">
        <v>19</v>
      </c>
      <c r="F19" s="1">
        <f t="shared" ref="F19:F25" si="9">+E19*D19</f>
        <v>0</v>
      </c>
      <c r="H19" s="1">
        <f t="shared" ref="H19:H25" si="10">+G19*D19</f>
        <v>0</v>
      </c>
      <c r="I19" s="1">
        <f t="shared" ref="I19:I25" si="11">+H19+F19</f>
        <v>0</v>
      </c>
    </row>
    <row r="20" spans="1:9" ht="20.100000000000001" customHeight="1" x14ac:dyDescent="0.25">
      <c r="A20" s="4">
        <v>6</v>
      </c>
      <c r="B20" s="1" t="s">
        <v>455</v>
      </c>
      <c r="C20" s="4" t="s">
        <v>259</v>
      </c>
      <c r="D20" s="1">
        <v>19</v>
      </c>
      <c r="F20" s="1">
        <f t="shared" si="9"/>
        <v>0</v>
      </c>
      <c r="H20" s="1">
        <f t="shared" si="10"/>
        <v>0</v>
      </c>
      <c r="I20" s="1">
        <f t="shared" si="11"/>
        <v>0</v>
      </c>
    </row>
    <row r="21" spans="1:9" ht="20.100000000000001" customHeight="1" x14ac:dyDescent="0.25">
      <c r="A21" s="4">
        <v>7</v>
      </c>
      <c r="B21" s="1" t="s">
        <v>321</v>
      </c>
      <c r="C21" s="4" t="s">
        <v>261</v>
      </c>
      <c r="D21" s="1">
        <v>50</v>
      </c>
      <c r="F21" s="1">
        <f t="shared" si="9"/>
        <v>0</v>
      </c>
      <c r="H21" s="1">
        <f t="shared" si="10"/>
        <v>0</v>
      </c>
      <c r="I21" s="1">
        <f t="shared" si="11"/>
        <v>0</v>
      </c>
    </row>
    <row r="22" spans="1:9" ht="20.100000000000001" customHeight="1" x14ac:dyDescent="0.25">
      <c r="A22" s="4">
        <v>8</v>
      </c>
      <c r="B22" s="1" t="s">
        <v>258</v>
      </c>
      <c r="C22" s="4" t="s">
        <v>259</v>
      </c>
      <c r="D22" s="1">
        <v>3</v>
      </c>
      <c r="F22" s="1">
        <f t="shared" si="9"/>
        <v>0</v>
      </c>
      <c r="H22" s="1">
        <f t="shared" si="10"/>
        <v>0</v>
      </c>
      <c r="I22" s="1">
        <f t="shared" si="11"/>
        <v>0</v>
      </c>
    </row>
    <row r="23" spans="1:9" ht="20.100000000000001" customHeight="1" x14ac:dyDescent="0.25">
      <c r="A23" s="4">
        <v>9</v>
      </c>
      <c r="B23" s="1" t="s">
        <v>456</v>
      </c>
      <c r="C23" s="4" t="s">
        <v>259</v>
      </c>
      <c r="D23" s="1">
        <v>48</v>
      </c>
      <c r="F23" s="1">
        <f t="shared" si="9"/>
        <v>0</v>
      </c>
      <c r="H23" s="1">
        <f t="shared" si="10"/>
        <v>0</v>
      </c>
      <c r="I23" s="1">
        <f t="shared" si="11"/>
        <v>0</v>
      </c>
    </row>
    <row r="24" spans="1:9" ht="20.100000000000001" customHeight="1" x14ac:dyDescent="0.25">
      <c r="A24" s="4">
        <v>10</v>
      </c>
      <c r="B24" s="1" t="s">
        <v>264</v>
      </c>
      <c r="C24" s="4" t="s">
        <v>259</v>
      </c>
      <c r="D24" s="1">
        <v>19</v>
      </c>
      <c r="F24" s="1">
        <f t="shared" si="9"/>
        <v>0</v>
      </c>
      <c r="H24" s="1">
        <f t="shared" si="10"/>
        <v>0</v>
      </c>
      <c r="I24" s="1">
        <f t="shared" si="11"/>
        <v>0</v>
      </c>
    </row>
    <row r="25" spans="1:9" ht="20.100000000000001" customHeight="1" x14ac:dyDescent="0.25">
      <c r="A25" s="4">
        <v>11</v>
      </c>
      <c r="B25" s="1" t="s">
        <v>276</v>
      </c>
      <c r="C25" s="4" t="s">
        <v>259</v>
      </c>
      <c r="D25" s="1">
        <v>3</v>
      </c>
      <c r="F25" s="1">
        <f t="shared" si="9"/>
        <v>0</v>
      </c>
      <c r="H25" s="1">
        <f t="shared" si="10"/>
        <v>0</v>
      </c>
      <c r="I25" s="1">
        <f t="shared" si="11"/>
        <v>0</v>
      </c>
    </row>
    <row r="26" spans="1:9" ht="20.100000000000001" customHeight="1" x14ac:dyDescent="0.25">
      <c r="B26" s="18" t="s">
        <v>277</v>
      </c>
    </row>
    <row r="27" spans="1:9" ht="20.100000000000001" customHeight="1" x14ac:dyDescent="0.25">
      <c r="A27" s="4">
        <v>12</v>
      </c>
      <c r="B27" s="1" t="s">
        <v>281</v>
      </c>
      <c r="C27" s="4" t="s">
        <v>282</v>
      </c>
      <c r="D27" s="1">
        <v>45</v>
      </c>
      <c r="F27" s="1">
        <f t="shared" ref="F27" si="12">+E27*D27</f>
        <v>0</v>
      </c>
      <c r="H27" s="1">
        <f t="shared" ref="H27" si="13">+G27*D27</f>
        <v>0</v>
      </c>
      <c r="I27" s="1">
        <f t="shared" ref="I27" si="14">+H27+F27</f>
        <v>0</v>
      </c>
    </row>
    <row r="28" spans="1:9" ht="20.100000000000001" customHeight="1" x14ac:dyDescent="0.25">
      <c r="A28" s="4">
        <v>13</v>
      </c>
      <c r="B28" s="1" t="s">
        <v>283</v>
      </c>
      <c r="C28" s="4" t="s">
        <v>259</v>
      </c>
      <c r="D28" s="1">
        <v>15.832000000000001</v>
      </c>
      <c r="F28" s="1">
        <f t="shared" ref="F28:F59" si="15">+E28*D28</f>
        <v>0</v>
      </c>
      <c r="H28" s="1">
        <f t="shared" ref="H28:H59" si="16">+G28*D28</f>
        <v>0</v>
      </c>
      <c r="I28" s="1">
        <f t="shared" ref="I28:I59" si="17">+H28+F28</f>
        <v>0</v>
      </c>
    </row>
    <row r="29" spans="1:9" ht="20.100000000000001" customHeight="1" x14ac:dyDescent="0.25">
      <c r="A29" s="4">
        <v>14</v>
      </c>
      <c r="B29" s="1" t="s">
        <v>284</v>
      </c>
      <c r="C29" s="4" t="s">
        <v>285</v>
      </c>
      <c r="D29" s="1">
        <v>0.38</v>
      </c>
      <c r="F29" s="1">
        <f t="shared" si="15"/>
        <v>0</v>
      </c>
      <c r="H29" s="1">
        <f t="shared" si="16"/>
        <v>0</v>
      </c>
      <c r="I29" s="1">
        <f t="shared" si="17"/>
        <v>0</v>
      </c>
    </row>
    <row r="30" spans="1:9" ht="20.100000000000001" customHeight="1" x14ac:dyDescent="0.25">
      <c r="A30" s="4">
        <v>15</v>
      </c>
      <c r="B30" s="1" t="s">
        <v>286</v>
      </c>
      <c r="C30" s="4" t="s">
        <v>259</v>
      </c>
      <c r="D30" s="1">
        <v>15</v>
      </c>
      <c r="F30" s="1">
        <f t="shared" si="15"/>
        <v>0</v>
      </c>
      <c r="H30" s="1">
        <f t="shared" si="16"/>
        <v>0</v>
      </c>
      <c r="I30" s="1">
        <f t="shared" si="17"/>
        <v>0</v>
      </c>
    </row>
    <row r="31" spans="1:9" ht="20.100000000000001" customHeight="1" x14ac:dyDescent="0.25">
      <c r="A31" s="4">
        <v>16</v>
      </c>
      <c r="B31" s="1" t="s">
        <v>287</v>
      </c>
      <c r="C31" s="4" t="s">
        <v>271</v>
      </c>
      <c r="D31" s="1">
        <v>15</v>
      </c>
      <c r="F31" s="1">
        <f t="shared" si="15"/>
        <v>0</v>
      </c>
      <c r="H31" s="1">
        <f t="shared" si="16"/>
        <v>0</v>
      </c>
      <c r="I31" s="1">
        <f t="shared" si="17"/>
        <v>0</v>
      </c>
    </row>
    <row r="32" spans="1:9" ht="20.100000000000001" customHeight="1" x14ac:dyDescent="0.25">
      <c r="A32" s="4">
        <v>17</v>
      </c>
      <c r="B32" s="1" t="s">
        <v>457</v>
      </c>
      <c r="C32" s="4" t="s">
        <v>271</v>
      </c>
      <c r="D32" s="1">
        <v>15</v>
      </c>
      <c r="F32" s="1">
        <f t="shared" si="15"/>
        <v>0</v>
      </c>
      <c r="H32" s="1">
        <f t="shared" si="16"/>
        <v>0</v>
      </c>
      <c r="I32" s="1">
        <f t="shared" si="17"/>
        <v>0</v>
      </c>
    </row>
    <row r="33" spans="1:9" ht="20.100000000000001" customHeight="1" x14ac:dyDescent="0.25">
      <c r="A33" s="4">
        <v>18</v>
      </c>
      <c r="B33" s="1" t="s">
        <v>350</v>
      </c>
      <c r="C33" s="4" t="s">
        <v>282</v>
      </c>
      <c r="D33" s="1">
        <v>30</v>
      </c>
      <c r="F33" s="1">
        <f t="shared" si="15"/>
        <v>0</v>
      </c>
      <c r="H33" s="1">
        <f t="shared" si="16"/>
        <v>0</v>
      </c>
      <c r="I33" s="1">
        <f t="shared" si="17"/>
        <v>0</v>
      </c>
    </row>
    <row r="34" spans="1:9" ht="20.100000000000001" customHeight="1" x14ac:dyDescent="0.25">
      <c r="A34" s="4">
        <v>19</v>
      </c>
      <c r="B34" s="1" t="s">
        <v>458</v>
      </c>
      <c r="C34" s="4" t="s">
        <v>282</v>
      </c>
      <c r="D34" s="1">
        <v>20</v>
      </c>
      <c r="F34" s="1">
        <f t="shared" si="15"/>
        <v>0</v>
      </c>
      <c r="H34" s="1">
        <f t="shared" si="16"/>
        <v>0</v>
      </c>
      <c r="I34" s="1">
        <f t="shared" si="17"/>
        <v>0</v>
      </c>
    </row>
    <row r="35" spans="1:9" ht="20.100000000000001" customHeight="1" x14ac:dyDescent="0.25">
      <c r="A35" s="4">
        <v>20</v>
      </c>
      <c r="B35" s="1" t="s">
        <v>459</v>
      </c>
      <c r="C35" s="4" t="s">
        <v>259</v>
      </c>
      <c r="D35" s="1">
        <v>4</v>
      </c>
      <c r="F35" s="1">
        <f t="shared" si="15"/>
        <v>0</v>
      </c>
      <c r="H35" s="1">
        <f t="shared" si="16"/>
        <v>0</v>
      </c>
      <c r="I35" s="1">
        <f t="shared" si="17"/>
        <v>0</v>
      </c>
    </row>
    <row r="36" spans="1:9" ht="20.100000000000001" customHeight="1" x14ac:dyDescent="0.25">
      <c r="A36" s="4">
        <v>21</v>
      </c>
      <c r="B36" s="1" t="s">
        <v>460</v>
      </c>
      <c r="C36" s="4" t="s">
        <v>271</v>
      </c>
      <c r="D36" s="1">
        <v>4</v>
      </c>
      <c r="F36" s="1">
        <f t="shared" si="15"/>
        <v>0</v>
      </c>
      <c r="H36" s="1">
        <f t="shared" si="16"/>
        <v>0</v>
      </c>
      <c r="I36" s="1">
        <f t="shared" si="17"/>
        <v>0</v>
      </c>
    </row>
    <row r="37" spans="1:9" ht="20.100000000000001" customHeight="1" x14ac:dyDescent="0.25">
      <c r="A37" s="4">
        <v>22</v>
      </c>
      <c r="B37" s="1" t="s">
        <v>461</v>
      </c>
      <c r="C37" s="4" t="s">
        <v>271</v>
      </c>
      <c r="D37" s="1">
        <v>4</v>
      </c>
      <c r="F37" s="1">
        <f t="shared" si="15"/>
        <v>0</v>
      </c>
      <c r="H37" s="1">
        <f t="shared" si="16"/>
        <v>0</v>
      </c>
      <c r="I37" s="1">
        <f t="shared" si="17"/>
        <v>0</v>
      </c>
    </row>
    <row r="38" spans="1:9" ht="20.100000000000001" customHeight="1" x14ac:dyDescent="0.25">
      <c r="A38" s="4">
        <v>23</v>
      </c>
      <c r="B38" s="1" t="s">
        <v>462</v>
      </c>
      <c r="C38" s="4" t="s">
        <v>259</v>
      </c>
      <c r="D38" s="1">
        <v>2</v>
      </c>
      <c r="F38" s="1">
        <f t="shared" si="15"/>
        <v>0</v>
      </c>
      <c r="H38" s="1">
        <f t="shared" si="16"/>
        <v>0</v>
      </c>
      <c r="I38" s="1">
        <f t="shared" si="17"/>
        <v>0</v>
      </c>
    </row>
    <row r="39" spans="1:9" ht="20.100000000000001" customHeight="1" x14ac:dyDescent="0.25">
      <c r="A39" s="4">
        <v>24</v>
      </c>
      <c r="B39" s="1" t="s">
        <v>278</v>
      </c>
      <c r="C39" s="4" t="s">
        <v>259</v>
      </c>
      <c r="D39" s="1">
        <v>3</v>
      </c>
      <c r="F39" s="1">
        <f t="shared" si="15"/>
        <v>0</v>
      </c>
      <c r="H39" s="1">
        <f t="shared" si="16"/>
        <v>0</v>
      </c>
      <c r="I39" s="1">
        <f t="shared" si="17"/>
        <v>0</v>
      </c>
    </row>
    <row r="40" spans="1:9" ht="20.100000000000001" customHeight="1" x14ac:dyDescent="0.25">
      <c r="A40" s="4">
        <v>25</v>
      </c>
      <c r="B40" s="1" t="s">
        <v>279</v>
      </c>
      <c r="C40" s="4" t="s">
        <v>259</v>
      </c>
      <c r="D40" s="1">
        <v>3</v>
      </c>
      <c r="F40" s="1">
        <f t="shared" si="15"/>
        <v>0</v>
      </c>
      <c r="H40" s="1">
        <f t="shared" si="16"/>
        <v>0</v>
      </c>
      <c r="I40" s="1">
        <f t="shared" si="17"/>
        <v>0</v>
      </c>
    </row>
    <row r="41" spans="1:9" ht="20.100000000000001" customHeight="1" x14ac:dyDescent="0.25">
      <c r="A41" s="4">
        <v>26</v>
      </c>
      <c r="B41" s="1" t="s">
        <v>463</v>
      </c>
      <c r="C41" s="4" t="s">
        <v>259</v>
      </c>
      <c r="D41" s="1">
        <v>7</v>
      </c>
      <c r="F41" s="1">
        <f t="shared" si="15"/>
        <v>0</v>
      </c>
      <c r="H41" s="1">
        <f t="shared" si="16"/>
        <v>0</v>
      </c>
      <c r="I41" s="1">
        <f t="shared" si="17"/>
        <v>0</v>
      </c>
    </row>
    <row r="42" spans="1:9" ht="20.100000000000001" customHeight="1" x14ac:dyDescent="0.25">
      <c r="A42" s="4">
        <v>27</v>
      </c>
      <c r="B42" s="1" t="s">
        <v>464</v>
      </c>
      <c r="C42" s="4" t="s">
        <v>259</v>
      </c>
      <c r="D42" s="1">
        <v>7</v>
      </c>
      <c r="F42" s="1">
        <f t="shared" si="15"/>
        <v>0</v>
      </c>
      <c r="H42" s="1">
        <f t="shared" si="16"/>
        <v>0</v>
      </c>
      <c r="I42" s="1">
        <f t="shared" si="17"/>
        <v>0</v>
      </c>
    </row>
    <row r="43" spans="1:9" ht="20.100000000000001" customHeight="1" x14ac:dyDescent="0.25">
      <c r="A43" s="4">
        <v>28</v>
      </c>
      <c r="B43" s="1" t="s">
        <v>465</v>
      </c>
      <c r="C43" s="4" t="s">
        <v>259</v>
      </c>
      <c r="D43" s="1">
        <v>7</v>
      </c>
      <c r="F43" s="1">
        <f t="shared" si="15"/>
        <v>0</v>
      </c>
      <c r="H43" s="1">
        <f t="shared" si="16"/>
        <v>0</v>
      </c>
      <c r="I43" s="1">
        <f t="shared" si="17"/>
        <v>0</v>
      </c>
    </row>
    <row r="44" spans="1:9" ht="20.100000000000001" customHeight="1" x14ac:dyDescent="0.25">
      <c r="A44" s="4">
        <v>29</v>
      </c>
      <c r="B44" s="1" t="s">
        <v>466</v>
      </c>
      <c r="C44" s="4" t="s">
        <v>259</v>
      </c>
      <c r="D44" s="1">
        <v>7</v>
      </c>
      <c r="F44" s="1">
        <f t="shared" si="15"/>
        <v>0</v>
      </c>
      <c r="H44" s="1">
        <f t="shared" si="16"/>
        <v>0</v>
      </c>
      <c r="I44" s="1">
        <f t="shared" si="17"/>
        <v>0</v>
      </c>
    </row>
    <row r="45" spans="1:9" ht="20.100000000000001" customHeight="1" x14ac:dyDescent="0.25">
      <c r="A45" s="4">
        <v>30</v>
      </c>
      <c r="B45" s="1" t="s">
        <v>359</v>
      </c>
      <c r="C45" s="4" t="s">
        <v>259</v>
      </c>
      <c r="D45" s="1">
        <v>7</v>
      </c>
      <c r="F45" s="1">
        <f t="shared" si="15"/>
        <v>0</v>
      </c>
      <c r="H45" s="1">
        <f t="shared" si="16"/>
        <v>0</v>
      </c>
      <c r="I45" s="1">
        <f t="shared" si="17"/>
        <v>0</v>
      </c>
    </row>
    <row r="46" spans="1:9" ht="20.100000000000001" customHeight="1" x14ac:dyDescent="0.25">
      <c r="A46" s="4">
        <v>31</v>
      </c>
      <c r="B46" s="1" t="s">
        <v>301</v>
      </c>
      <c r="C46" s="4" t="s">
        <v>259</v>
      </c>
      <c r="D46" s="1">
        <v>3</v>
      </c>
      <c r="F46" s="1">
        <f t="shared" si="15"/>
        <v>0</v>
      </c>
      <c r="H46" s="1">
        <f t="shared" si="16"/>
        <v>0</v>
      </c>
      <c r="I46" s="1">
        <f t="shared" si="17"/>
        <v>0</v>
      </c>
    </row>
    <row r="47" spans="1:9" ht="20.100000000000001" customHeight="1" x14ac:dyDescent="0.25">
      <c r="A47" s="4">
        <v>32</v>
      </c>
      <c r="B47" s="1" t="s">
        <v>338</v>
      </c>
      <c r="C47" s="4" t="s">
        <v>259</v>
      </c>
      <c r="D47" s="1">
        <v>3</v>
      </c>
      <c r="F47" s="1">
        <f t="shared" si="15"/>
        <v>0</v>
      </c>
      <c r="H47" s="1">
        <f t="shared" si="16"/>
        <v>0</v>
      </c>
      <c r="I47" s="1">
        <f t="shared" si="17"/>
        <v>0</v>
      </c>
    </row>
    <row r="48" spans="1:9" ht="20.100000000000001" customHeight="1" x14ac:dyDescent="0.25">
      <c r="A48" s="4">
        <v>33</v>
      </c>
      <c r="B48" s="1" t="s">
        <v>387</v>
      </c>
      <c r="C48" s="4" t="s">
        <v>259</v>
      </c>
      <c r="D48" s="1">
        <v>15</v>
      </c>
      <c r="F48" s="1">
        <f t="shared" si="15"/>
        <v>0</v>
      </c>
      <c r="H48" s="1">
        <f t="shared" si="16"/>
        <v>0</v>
      </c>
      <c r="I48" s="1">
        <f t="shared" si="17"/>
        <v>0</v>
      </c>
    </row>
    <row r="49" spans="1:9" ht="20.100000000000001" customHeight="1" x14ac:dyDescent="0.25">
      <c r="A49" s="4">
        <v>34</v>
      </c>
      <c r="B49" s="1" t="s">
        <v>339</v>
      </c>
      <c r="C49" s="4" t="s">
        <v>259</v>
      </c>
      <c r="D49" s="1">
        <v>3</v>
      </c>
      <c r="F49" s="1">
        <f t="shared" si="15"/>
        <v>0</v>
      </c>
      <c r="H49" s="1">
        <f t="shared" si="16"/>
        <v>0</v>
      </c>
      <c r="I49" s="1">
        <f t="shared" si="17"/>
        <v>0</v>
      </c>
    </row>
    <row r="50" spans="1:9" ht="20.100000000000001" customHeight="1" x14ac:dyDescent="0.25">
      <c r="A50" s="4">
        <v>35</v>
      </c>
      <c r="B50" s="1" t="s">
        <v>467</v>
      </c>
      <c r="C50" s="4" t="s">
        <v>259</v>
      </c>
      <c r="D50" s="1">
        <v>1</v>
      </c>
      <c r="F50" s="1">
        <f t="shared" si="15"/>
        <v>0</v>
      </c>
      <c r="H50" s="1">
        <f t="shared" si="16"/>
        <v>0</v>
      </c>
      <c r="I50" s="1">
        <f t="shared" si="17"/>
        <v>0</v>
      </c>
    </row>
    <row r="51" spans="1:9" ht="20.100000000000001" customHeight="1" x14ac:dyDescent="0.25">
      <c r="A51" s="4">
        <v>36</v>
      </c>
      <c r="B51" s="1" t="s">
        <v>468</v>
      </c>
      <c r="C51" s="4" t="s">
        <v>259</v>
      </c>
      <c r="D51" s="1">
        <v>12</v>
      </c>
      <c r="F51" s="1">
        <f t="shared" si="15"/>
        <v>0</v>
      </c>
      <c r="H51" s="1">
        <f t="shared" si="16"/>
        <v>0</v>
      </c>
      <c r="I51" s="1">
        <f t="shared" si="17"/>
        <v>0</v>
      </c>
    </row>
    <row r="52" spans="1:9" ht="20.100000000000001" customHeight="1" x14ac:dyDescent="0.25">
      <c r="A52" s="4">
        <v>37</v>
      </c>
      <c r="B52" s="1" t="s">
        <v>469</v>
      </c>
      <c r="C52" s="4" t="s">
        <v>259</v>
      </c>
      <c r="D52" s="1">
        <v>12</v>
      </c>
      <c r="F52" s="1">
        <f t="shared" si="15"/>
        <v>0</v>
      </c>
      <c r="H52" s="1">
        <f t="shared" si="16"/>
        <v>0</v>
      </c>
      <c r="I52" s="1">
        <f t="shared" si="17"/>
        <v>0</v>
      </c>
    </row>
    <row r="53" spans="1:9" ht="20.100000000000001" customHeight="1" x14ac:dyDescent="0.25">
      <c r="A53" s="4">
        <v>38</v>
      </c>
      <c r="B53" s="1" t="s">
        <v>352</v>
      </c>
      <c r="C53" s="4" t="s">
        <v>259</v>
      </c>
      <c r="D53" s="1">
        <v>12</v>
      </c>
      <c r="F53" s="1">
        <f t="shared" si="15"/>
        <v>0</v>
      </c>
      <c r="H53" s="1">
        <f t="shared" si="16"/>
        <v>0</v>
      </c>
      <c r="I53" s="1">
        <f t="shared" si="17"/>
        <v>0</v>
      </c>
    </row>
    <row r="54" spans="1:9" ht="20.100000000000001" customHeight="1" x14ac:dyDescent="0.25">
      <c r="A54" s="4">
        <v>39</v>
      </c>
      <c r="B54" s="1" t="s">
        <v>340</v>
      </c>
      <c r="C54" s="4" t="s">
        <v>259</v>
      </c>
      <c r="D54" s="1">
        <v>12</v>
      </c>
      <c r="F54" s="1">
        <f t="shared" si="15"/>
        <v>0</v>
      </c>
      <c r="H54" s="1">
        <f t="shared" si="16"/>
        <v>0</v>
      </c>
      <c r="I54" s="1">
        <f t="shared" si="17"/>
        <v>0</v>
      </c>
    </row>
    <row r="55" spans="1:9" ht="20.100000000000001" customHeight="1" x14ac:dyDescent="0.25">
      <c r="A55" s="4">
        <v>40</v>
      </c>
      <c r="B55" s="1" t="s">
        <v>303</v>
      </c>
      <c r="C55" s="4" t="s">
        <v>266</v>
      </c>
      <c r="D55" s="1">
        <v>4</v>
      </c>
      <c r="F55" s="1">
        <f t="shared" si="15"/>
        <v>0</v>
      </c>
      <c r="H55" s="1">
        <f t="shared" si="16"/>
        <v>0</v>
      </c>
      <c r="I55" s="1">
        <f t="shared" si="17"/>
        <v>0</v>
      </c>
    </row>
    <row r="56" spans="1:9" ht="20.100000000000001" customHeight="1" x14ac:dyDescent="0.25">
      <c r="A56" s="4">
        <v>41</v>
      </c>
      <c r="B56" s="1" t="s">
        <v>440</v>
      </c>
      <c r="C56" s="4" t="s">
        <v>259</v>
      </c>
      <c r="D56" s="1">
        <v>1</v>
      </c>
      <c r="F56" s="1">
        <f t="shared" si="15"/>
        <v>0</v>
      </c>
      <c r="H56" s="1">
        <f t="shared" si="16"/>
        <v>0</v>
      </c>
      <c r="I56" s="1">
        <f t="shared" si="17"/>
        <v>0</v>
      </c>
    </row>
    <row r="57" spans="1:9" ht="20.100000000000001" customHeight="1" x14ac:dyDescent="0.25">
      <c r="A57" s="4">
        <v>42</v>
      </c>
      <c r="B57" s="1" t="s">
        <v>305</v>
      </c>
      <c r="C57" s="4" t="s">
        <v>259</v>
      </c>
      <c r="D57" s="1">
        <v>4</v>
      </c>
      <c r="F57" s="1">
        <f t="shared" si="15"/>
        <v>0</v>
      </c>
      <c r="H57" s="1">
        <f t="shared" si="16"/>
        <v>0</v>
      </c>
      <c r="I57" s="1">
        <f t="shared" si="17"/>
        <v>0</v>
      </c>
    </row>
    <row r="58" spans="1:9" ht="20.100000000000001" customHeight="1" x14ac:dyDescent="0.25">
      <c r="A58" s="4">
        <v>43</v>
      </c>
      <c r="B58" s="1" t="s">
        <v>306</v>
      </c>
      <c r="C58" s="4" t="s">
        <v>259</v>
      </c>
      <c r="D58" s="1">
        <v>1</v>
      </c>
      <c r="F58" s="1">
        <f t="shared" si="15"/>
        <v>0</v>
      </c>
      <c r="H58" s="1">
        <f t="shared" si="16"/>
        <v>0</v>
      </c>
      <c r="I58" s="1">
        <f t="shared" si="17"/>
        <v>0</v>
      </c>
    </row>
    <row r="59" spans="1:9" ht="20.100000000000001" customHeight="1" x14ac:dyDescent="0.25">
      <c r="A59" s="4">
        <v>44</v>
      </c>
      <c r="B59" s="1" t="s">
        <v>218</v>
      </c>
      <c r="C59" s="4" t="s">
        <v>259</v>
      </c>
      <c r="D59" s="1">
        <v>4</v>
      </c>
      <c r="F59" s="1">
        <f t="shared" si="15"/>
        <v>0</v>
      </c>
      <c r="H59" s="1">
        <f t="shared" si="16"/>
        <v>0</v>
      </c>
      <c r="I59" s="1">
        <f t="shared" si="17"/>
        <v>0</v>
      </c>
    </row>
    <row r="60" spans="1:9" ht="20.100000000000001" customHeight="1" x14ac:dyDescent="0.25">
      <c r="A60" s="7"/>
      <c r="B60" s="8" t="s">
        <v>23</v>
      </c>
      <c r="C60" s="8"/>
      <c r="D60" s="8"/>
      <c r="E60" s="8"/>
      <c r="F60" s="8"/>
      <c r="G60" s="8"/>
      <c r="H60" s="8"/>
      <c r="I60" s="8">
        <f>SUM(I15:I59)</f>
        <v>0</v>
      </c>
    </row>
  </sheetData>
  <mergeCells count="2">
    <mergeCell ref="A1:I1"/>
    <mergeCell ref="A11:I11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90" zoomScaleNormal="90" workbookViewId="0">
      <selection activeCell="B44" sqref="B44"/>
    </sheetView>
  </sheetViews>
  <sheetFormatPr defaultRowHeight="20.100000000000001" customHeight="1" x14ac:dyDescent="0.25"/>
  <cols>
    <col min="1" max="1" width="9.140625" style="4"/>
    <col min="2" max="2" width="81" style="6" customWidth="1"/>
    <col min="3" max="3" width="19.7109375" style="4" customWidth="1"/>
    <col min="4" max="9" width="19.7109375" style="1" customWidth="1"/>
    <col min="10" max="16384" width="9.140625" style="1"/>
  </cols>
  <sheetData>
    <row r="1" spans="1:9" ht="20.100000000000001" customHeight="1" x14ac:dyDescent="0.25">
      <c r="A1" s="28" t="s">
        <v>5</v>
      </c>
      <c r="B1" s="28"/>
      <c r="C1" s="28"/>
      <c r="D1" s="28"/>
      <c r="E1" s="28"/>
      <c r="F1" s="28"/>
      <c r="G1" s="28"/>
      <c r="H1" s="28"/>
      <c r="I1" s="28"/>
    </row>
    <row r="3" spans="1:9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</row>
    <row r="4" spans="1:9" ht="20.100000000000001" customHeight="1" x14ac:dyDescent="0.25">
      <c r="B4" s="5" t="s">
        <v>475</v>
      </c>
    </row>
    <row r="5" spans="1:9" ht="20.100000000000001" customHeight="1" x14ac:dyDescent="0.25">
      <c r="A5" s="4">
        <v>1</v>
      </c>
      <c r="B5" s="6" t="s">
        <v>476</v>
      </c>
      <c r="C5" s="4" t="s">
        <v>84</v>
      </c>
      <c r="D5" s="1">
        <v>982</v>
      </c>
      <c r="F5" s="1">
        <f t="shared" ref="F5" si="0">+E5*D5</f>
        <v>0</v>
      </c>
      <c r="H5" s="1">
        <f t="shared" ref="H5" si="1">+G5*D5</f>
        <v>0</v>
      </c>
      <c r="I5" s="1">
        <f t="shared" ref="I5" si="2">+H5+F5</f>
        <v>0</v>
      </c>
    </row>
    <row r="6" spans="1:9" ht="20.100000000000001" customHeight="1" x14ac:dyDescent="0.25">
      <c r="A6" s="4">
        <v>2</v>
      </c>
      <c r="B6" s="6" t="s">
        <v>477</v>
      </c>
      <c r="C6" s="4" t="s">
        <v>84</v>
      </c>
      <c r="D6" s="1">
        <v>1964</v>
      </c>
      <c r="F6" s="1">
        <f t="shared" ref="F6" si="3">+E6*D6</f>
        <v>0</v>
      </c>
      <c r="H6" s="1">
        <f t="shared" ref="H6" si="4">+G6*D6</f>
        <v>0</v>
      </c>
      <c r="I6" s="1">
        <f t="shared" ref="I6" si="5">+H6+F6</f>
        <v>0</v>
      </c>
    </row>
    <row r="7" spans="1:9" ht="20.100000000000001" customHeight="1" x14ac:dyDescent="0.25">
      <c r="B7" s="5" t="s">
        <v>478</v>
      </c>
    </row>
    <row r="8" spans="1:9" ht="20.100000000000001" customHeight="1" x14ac:dyDescent="0.25">
      <c r="A8" s="4">
        <v>3</v>
      </c>
      <c r="B8" s="6" t="s">
        <v>479</v>
      </c>
      <c r="C8" s="4" t="s">
        <v>85</v>
      </c>
      <c r="D8" s="1">
        <v>256</v>
      </c>
      <c r="F8" s="1">
        <f t="shared" ref="F8:F9" si="6">+E8*D8</f>
        <v>0</v>
      </c>
      <c r="H8" s="1">
        <f t="shared" ref="H8:H9" si="7">+G8*D8</f>
        <v>0</v>
      </c>
      <c r="I8" s="1">
        <f t="shared" ref="I8:I9" si="8">+H8+F8</f>
        <v>0</v>
      </c>
    </row>
    <row r="9" spans="1:9" ht="20.100000000000001" customHeight="1" x14ac:dyDescent="0.25">
      <c r="A9" s="4">
        <v>4</v>
      </c>
      <c r="B9" s="6" t="s">
        <v>480</v>
      </c>
      <c r="C9" s="4" t="s">
        <v>19</v>
      </c>
      <c r="D9" s="1">
        <v>10</v>
      </c>
      <c r="F9" s="1">
        <f t="shared" si="6"/>
        <v>0</v>
      </c>
      <c r="H9" s="1">
        <f t="shared" si="7"/>
        <v>0</v>
      </c>
      <c r="I9" s="1">
        <f t="shared" si="8"/>
        <v>0</v>
      </c>
    </row>
    <row r="10" spans="1:9" ht="20.100000000000001" customHeight="1" x14ac:dyDescent="0.25">
      <c r="B10" s="5" t="s">
        <v>481</v>
      </c>
    </row>
    <row r="11" spans="1:9" ht="20.100000000000001" customHeight="1" x14ac:dyDescent="0.25">
      <c r="A11" s="4">
        <v>5</v>
      </c>
      <c r="B11" s="6" t="s">
        <v>482</v>
      </c>
      <c r="C11" s="4" t="s">
        <v>17</v>
      </c>
      <c r="D11" s="1">
        <v>4</v>
      </c>
      <c r="F11" s="1">
        <f t="shared" ref="F11:F15" si="9">+E11*D11</f>
        <v>0</v>
      </c>
      <c r="H11" s="1">
        <f t="shared" ref="H11:H15" si="10">+G11*D11</f>
        <v>0</v>
      </c>
      <c r="I11" s="1">
        <f t="shared" ref="I11:I15" si="11">+H11+F11</f>
        <v>0</v>
      </c>
    </row>
    <row r="12" spans="1:9" ht="20.100000000000001" customHeight="1" x14ac:dyDescent="0.25">
      <c r="A12" s="4">
        <v>6</v>
      </c>
      <c r="B12" s="6" t="s">
        <v>483</v>
      </c>
      <c r="C12" s="4" t="s">
        <v>17</v>
      </c>
      <c r="D12" s="1">
        <v>10</v>
      </c>
      <c r="F12" s="1">
        <f t="shared" si="9"/>
        <v>0</v>
      </c>
      <c r="H12" s="1">
        <f t="shared" si="10"/>
        <v>0</v>
      </c>
      <c r="I12" s="1">
        <f t="shared" si="11"/>
        <v>0</v>
      </c>
    </row>
    <row r="13" spans="1:9" ht="20.100000000000001" customHeight="1" x14ac:dyDescent="0.25">
      <c r="A13" s="4">
        <v>7</v>
      </c>
      <c r="B13" s="6" t="s">
        <v>484</v>
      </c>
      <c r="C13" s="4" t="s">
        <v>85</v>
      </c>
      <c r="D13" s="1">
        <v>4324</v>
      </c>
      <c r="F13" s="1">
        <f t="shared" si="9"/>
        <v>0</v>
      </c>
      <c r="H13" s="1">
        <f t="shared" si="10"/>
        <v>0</v>
      </c>
      <c r="I13" s="1">
        <f t="shared" si="11"/>
        <v>0</v>
      </c>
    </row>
    <row r="14" spans="1:9" ht="20.100000000000001" customHeight="1" x14ac:dyDescent="0.25">
      <c r="A14" s="4">
        <v>8</v>
      </c>
      <c r="B14" s="6" t="s">
        <v>485</v>
      </c>
      <c r="C14" s="4" t="s">
        <v>85</v>
      </c>
      <c r="D14" s="1">
        <v>30</v>
      </c>
      <c r="F14" s="1">
        <f t="shared" si="9"/>
        <v>0</v>
      </c>
      <c r="H14" s="1">
        <f t="shared" si="10"/>
        <v>0</v>
      </c>
      <c r="I14" s="1">
        <f t="shared" si="11"/>
        <v>0</v>
      </c>
    </row>
    <row r="15" spans="1:9" ht="20.100000000000001" customHeight="1" x14ac:dyDescent="0.25">
      <c r="A15" s="4">
        <v>9</v>
      </c>
      <c r="B15" s="6" t="s">
        <v>486</v>
      </c>
      <c r="C15" s="4" t="s">
        <v>85</v>
      </c>
      <c r="D15" s="1">
        <v>2080</v>
      </c>
      <c r="F15" s="1">
        <f t="shared" si="9"/>
        <v>0</v>
      </c>
      <c r="H15" s="1">
        <f t="shared" si="10"/>
        <v>0</v>
      </c>
      <c r="I15" s="1">
        <f t="shared" si="11"/>
        <v>0</v>
      </c>
    </row>
    <row r="16" spans="1:9" ht="20.100000000000001" customHeight="1" x14ac:dyDescent="0.25">
      <c r="B16" s="5" t="s">
        <v>487</v>
      </c>
    </row>
    <row r="17" spans="1:9" ht="20.100000000000001" customHeight="1" x14ac:dyDescent="0.25">
      <c r="A17" s="4">
        <v>10</v>
      </c>
      <c r="B17" s="6" t="s">
        <v>512</v>
      </c>
      <c r="C17" s="4" t="s">
        <v>17</v>
      </c>
      <c r="D17" s="1">
        <v>88</v>
      </c>
      <c r="F17" s="1">
        <f t="shared" ref="F17" si="12">+E17*D17</f>
        <v>0</v>
      </c>
      <c r="H17" s="1">
        <f t="shared" ref="H17" si="13">+G17*D17</f>
        <v>0</v>
      </c>
      <c r="I17" s="1">
        <f t="shared" ref="I17" si="14">+H17+F17</f>
        <v>0</v>
      </c>
    </row>
    <row r="18" spans="1:9" ht="20.100000000000001" customHeight="1" x14ac:dyDescent="0.25">
      <c r="B18" s="5" t="s">
        <v>488</v>
      </c>
    </row>
    <row r="19" spans="1:9" ht="20.100000000000001" customHeight="1" x14ac:dyDescent="0.25">
      <c r="A19" s="4">
        <v>11</v>
      </c>
      <c r="B19" s="6" t="s">
        <v>489</v>
      </c>
      <c r="C19" s="4" t="s">
        <v>17</v>
      </c>
      <c r="D19" s="1">
        <v>20</v>
      </c>
      <c r="F19" s="1">
        <f t="shared" ref="F19:F21" si="15">+E19*D19</f>
        <v>0</v>
      </c>
      <c r="H19" s="1">
        <f t="shared" ref="H19:H21" si="16">+G19*D19</f>
        <v>0</v>
      </c>
      <c r="I19" s="1">
        <f t="shared" ref="I19:I21" si="17">+H19+F19</f>
        <v>0</v>
      </c>
    </row>
    <row r="20" spans="1:9" ht="20.100000000000001" customHeight="1" x14ac:dyDescent="0.25">
      <c r="A20" s="4">
        <v>12</v>
      </c>
      <c r="B20" s="6" t="s">
        <v>490</v>
      </c>
      <c r="C20" s="4" t="s">
        <v>17</v>
      </c>
      <c r="D20" s="1">
        <v>8</v>
      </c>
      <c r="F20" s="1">
        <f t="shared" si="15"/>
        <v>0</v>
      </c>
      <c r="H20" s="1">
        <f t="shared" si="16"/>
        <v>0</v>
      </c>
      <c r="I20" s="1">
        <f t="shared" si="17"/>
        <v>0</v>
      </c>
    </row>
    <row r="21" spans="1:9" ht="20.100000000000001" customHeight="1" x14ac:dyDescent="0.25">
      <c r="A21" s="4">
        <v>13</v>
      </c>
      <c r="B21" s="6" t="s">
        <v>491</v>
      </c>
      <c r="C21" s="4" t="s">
        <v>17</v>
      </c>
      <c r="D21" s="1">
        <v>72</v>
      </c>
      <c r="F21" s="1">
        <f t="shared" si="15"/>
        <v>0</v>
      </c>
      <c r="H21" s="1">
        <f t="shared" si="16"/>
        <v>0</v>
      </c>
      <c r="I21" s="1">
        <f t="shared" si="17"/>
        <v>0</v>
      </c>
    </row>
    <row r="22" spans="1:9" ht="20.100000000000001" customHeight="1" x14ac:dyDescent="0.25">
      <c r="B22" s="5" t="s">
        <v>492</v>
      </c>
    </row>
    <row r="23" spans="1:9" ht="20.100000000000001" customHeight="1" x14ac:dyDescent="0.25">
      <c r="A23" s="4">
        <v>14</v>
      </c>
      <c r="B23" s="6" t="s">
        <v>493</v>
      </c>
      <c r="C23" s="4" t="s">
        <v>85</v>
      </c>
      <c r="D23" s="1">
        <v>40</v>
      </c>
      <c r="F23" s="1">
        <f t="shared" ref="F23" si="18">+E23*D23</f>
        <v>0</v>
      </c>
      <c r="H23" s="1">
        <f t="shared" ref="H23" si="19">+G23*D23</f>
        <v>0</v>
      </c>
      <c r="I23" s="1">
        <f t="shared" ref="I23" si="20">+H23+F23</f>
        <v>0</v>
      </c>
    </row>
    <row r="24" spans="1:9" ht="20.100000000000001" customHeight="1" x14ac:dyDescent="0.25">
      <c r="B24" s="5" t="s">
        <v>494</v>
      </c>
    </row>
    <row r="25" spans="1:9" ht="20.100000000000001" customHeight="1" x14ac:dyDescent="0.25">
      <c r="A25" s="4">
        <v>15</v>
      </c>
      <c r="B25" s="6" t="s">
        <v>495</v>
      </c>
      <c r="C25" s="4" t="s">
        <v>17</v>
      </c>
      <c r="D25" s="1">
        <v>1</v>
      </c>
      <c r="F25" s="1">
        <f t="shared" ref="F25:F28" si="21">+E25*D25</f>
        <v>0</v>
      </c>
      <c r="H25" s="1">
        <f t="shared" ref="H25:H28" si="22">+G25*D25</f>
        <v>0</v>
      </c>
      <c r="I25" s="1">
        <f t="shared" ref="I25:I28" si="23">+H25+F25</f>
        <v>0</v>
      </c>
    </row>
    <row r="26" spans="1:9" ht="20.100000000000001" customHeight="1" x14ac:dyDescent="0.25">
      <c r="A26" s="4">
        <v>16</v>
      </c>
      <c r="B26" s="6" t="s">
        <v>496</v>
      </c>
      <c r="C26" s="4" t="s">
        <v>17</v>
      </c>
      <c r="D26" s="1">
        <v>1</v>
      </c>
      <c r="F26" s="1">
        <f t="shared" si="21"/>
        <v>0</v>
      </c>
      <c r="H26" s="1">
        <f t="shared" si="22"/>
        <v>0</v>
      </c>
      <c r="I26" s="1">
        <f t="shared" si="23"/>
        <v>0</v>
      </c>
    </row>
    <row r="27" spans="1:9" ht="20.100000000000001" customHeight="1" x14ac:dyDescent="0.25">
      <c r="A27" s="4">
        <v>17</v>
      </c>
      <c r="B27" s="6" t="s">
        <v>497</v>
      </c>
      <c r="C27" s="4" t="s">
        <v>85</v>
      </c>
      <c r="D27" s="1">
        <v>6</v>
      </c>
      <c r="F27" s="1">
        <f t="shared" si="21"/>
        <v>0</v>
      </c>
      <c r="H27" s="1">
        <f t="shared" si="22"/>
        <v>0</v>
      </c>
      <c r="I27" s="1">
        <f t="shared" si="23"/>
        <v>0</v>
      </c>
    </row>
    <row r="28" spans="1:9" ht="30" x14ac:dyDescent="0.25">
      <c r="A28" s="4">
        <v>18</v>
      </c>
      <c r="B28" s="6" t="s">
        <v>498</v>
      </c>
      <c r="C28" s="4" t="s">
        <v>17</v>
      </c>
      <c r="D28" s="1">
        <v>1</v>
      </c>
      <c r="F28" s="1">
        <f t="shared" si="21"/>
        <v>0</v>
      </c>
      <c r="H28" s="1">
        <f t="shared" si="22"/>
        <v>0</v>
      </c>
      <c r="I28" s="1">
        <f t="shared" si="23"/>
        <v>0</v>
      </c>
    </row>
    <row r="29" spans="1:9" ht="20.100000000000001" customHeight="1" x14ac:dyDescent="0.25">
      <c r="B29" s="5" t="s">
        <v>499</v>
      </c>
    </row>
    <row r="30" spans="1:9" ht="20.100000000000001" customHeight="1" x14ac:dyDescent="0.25">
      <c r="A30" s="4">
        <v>19</v>
      </c>
      <c r="B30" s="6" t="s">
        <v>500</v>
      </c>
      <c r="C30" s="4" t="s">
        <v>17</v>
      </c>
      <c r="D30" s="1">
        <v>40</v>
      </c>
      <c r="F30" s="1">
        <f t="shared" ref="F30" si="24">+E30*D30</f>
        <v>0</v>
      </c>
      <c r="H30" s="1">
        <f t="shared" ref="H30" si="25">+G30*D30</f>
        <v>0</v>
      </c>
      <c r="I30" s="1">
        <f t="shared" ref="I30" si="26">+H30+F30</f>
        <v>0</v>
      </c>
    </row>
    <row r="31" spans="1:9" ht="20.100000000000001" customHeight="1" x14ac:dyDescent="0.25">
      <c r="B31" s="5" t="s">
        <v>501</v>
      </c>
    </row>
    <row r="32" spans="1:9" ht="20.100000000000001" customHeight="1" x14ac:dyDescent="0.25">
      <c r="A32" s="4">
        <v>20</v>
      </c>
      <c r="B32" s="6" t="s">
        <v>502</v>
      </c>
      <c r="C32" s="4" t="s">
        <v>17</v>
      </c>
      <c r="D32" s="1">
        <v>4</v>
      </c>
      <c r="F32" s="1">
        <f t="shared" ref="F32:F41" si="27">+E32*D32</f>
        <v>0</v>
      </c>
      <c r="H32" s="1">
        <f t="shared" ref="H32:H41" si="28">+G32*D32</f>
        <v>0</v>
      </c>
      <c r="I32" s="1">
        <f t="shared" ref="I32:I41" si="29">+H32+F32</f>
        <v>0</v>
      </c>
    </row>
    <row r="33" spans="1:11" ht="20.100000000000001" customHeight="1" x14ac:dyDescent="0.25">
      <c r="A33" s="4">
        <v>21</v>
      </c>
      <c r="B33" s="6" t="s">
        <v>503</v>
      </c>
      <c r="C33" s="4" t="s">
        <v>17</v>
      </c>
      <c r="D33" s="1">
        <v>4</v>
      </c>
      <c r="F33" s="1">
        <f>+E33*D33</f>
        <v>0</v>
      </c>
      <c r="H33" s="1">
        <f t="shared" si="28"/>
        <v>0</v>
      </c>
      <c r="I33" s="1">
        <f t="shared" si="29"/>
        <v>0</v>
      </c>
    </row>
    <row r="34" spans="1:11" ht="20.100000000000001" customHeight="1" x14ac:dyDescent="0.25">
      <c r="A34" s="4">
        <v>22</v>
      </c>
      <c r="B34" s="6" t="s">
        <v>504</v>
      </c>
      <c r="C34" s="4" t="s">
        <v>17</v>
      </c>
      <c r="D34" s="1">
        <v>40</v>
      </c>
      <c r="F34" s="1">
        <f t="shared" si="27"/>
        <v>0</v>
      </c>
      <c r="H34" s="1">
        <f t="shared" si="28"/>
        <v>0</v>
      </c>
      <c r="I34" s="1">
        <f t="shared" si="29"/>
        <v>0</v>
      </c>
    </row>
    <row r="35" spans="1:11" ht="20.100000000000001" customHeight="1" x14ac:dyDescent="0.25">
      <c r="A35" s="4">
        <v>23</v>
      </c>
      <c r="B35" s="6" t="s">
        <v>505</v>
      </c>
      <c r="C35" s="4" t="s">
        <v>17</v>
      </c>
      <c r="D35" s="1">
        <v>20</v>
      </c>
      <c r="F35" s="1">
        <f t="shared" si="27"/>
        <v>0</v>
      </c>
      <c r="H35" s="1">
        <f t="shared" si="28"/>
        <v>0</v>
      </c>
      <c r="I35" s="1">
        <f t="shared" si="29"/>
        <v>0</v>
      </c>
    </row>
    <row r="36" spans="1:11" ht="20.100000000000001" customHeight="1" x14ac:dyDescent="0.25">
      <c r="A36" s="4">
        <v>24</v>
      </c>
      <c r="B36" s="6" t="s">
        <v>506</v>
      </c>
      <c r="C36" s="4" t="s">
        <v>17</v>
      </c>
      <c r="D36" s="1">
        <v>1</v>
      </c>
      <c r="F36" s="1">
        <f t="shared" si="27"/>
        <v>0</v>
      </c>
      <c r="H36" s="1">
        <f t="shared" si="28"/>
        <v>0</v>
      </c>
      <c r="I36" s="1">
        <f t="shared" si="29"/>
        <v>0</v>
      </c>
      <c r="K36" s="1" t="s">
        <v>750</v>
      </c>
    </row>
    <row r="37" spans="1:11" ht="20.100000000000001" customHeight="1" x14ac:dyDescent="0.25">
      <c r="A37" s="4">
        <v>25</v>
      </c>
      <c r="B37" s="6" t="s">
        <v>507</v>
      </c>
      <c r="C37" s="4" t="s">
        <v>17</v>
      </c>
      <c r="D37" s="1">
        <v>1</v>
      </c>
      <c r="F37" s="1">
        <f t="shared" si="27"/>
        <v>0</v>
      </c>
      <c r="H37" s="1">
        <f t="shared" si="28"/>
        <v>0</v>
      </c>
      <c r="I37" s="1">
        <f t="shared" si="29"/>
        <v>0</v>
      </c>
    </row>
    <row r="38" spans="1:11" ht="20.100000000000001" customHeight="1" x14ac:dyDescent="0.25">
      <c r="A38" s="4">
        <v>26</v>
      </c>
      <c r="B38" s="6" t="s">
        <v>508</v>
      </c>
      <c r="C38" s="4" t="s">
        <v>17</v>
      </c>
      <c r="D38" s="1">
        <v>1</v>
      </c>
      <c r="F38" s="1">
        <f t="shared" si="27"/>
        <v>0</v>
      </c>
      <c r="H38" s="1">
        <f t="shared" si="28"/>
        <v>0</v>
      </c>
      <c r="I38" s="1">
        <f t="shared" si="29"/>
        <v>0</v>
      </c>
    </row>
    <row r="39" spans="1:11" ht="20.100000000000001" customHeight="1" x14ac:dyDescent="0.25">
      <c r="A39" s="4">
        <v>27</v>
      </c>
      <c r="B39" s="6" t="s">
        <v>509</v>
      </c>
      <c r="C39" s="4" t="s">
        <v>17</v>
      </c>
      <c r="D39" s="1">
        <v>57</v>
      </c>
      <c r="F39" s="1">
        <f t="shared" si="27"/>
        <v>0</v>
      </c>
      <c r="H39" s="1">
        <f t="shared" si="28"/>
        <v>0</v>
      </c>
      <c r="I39" s="1">
        <f t="shared" si="29"/>
        <v>0</v>
      </c>
    </row>
    <row r="40" spans="1:11" ht="20.100000000000001" customHeight="1" x14ac:dyDescent="0.25">
      <c r="A40" s="4">
        <v>28</v>
      </c>
      <c r="B40" s="6" t="s">
        <v>510</v>
      </c>
      <c r="C40" s="4" t="s">
        <v>17</v>
      </c>
      <c r="D40" s="1">
        <v>70</v>
      </c>
      <c r="F40" s="1">
        <f t="shared" si="27"/>
        <v>0</v>
      </c>
      <c r="H40" s="1">
        <f t="shared" si="28"/>
        <v>0</v>
      </c>
      <c r="I40" s="1">
        <f t="shared" si="29"/>
        <v>0</v>
      </c>
    </row>
    <row r="41" spans="1:11" ht="20.100000000000001" customHeight="1" x14ac:dyDescent="0.25">
      <c r="A41" s="4">
        <v>29</v>
      </c>
      <c r="B41" s="6" t="s">
        <v>511</v>
      </c>
      <c r="C41" s="4" t="s">
        <v>17</v>
      </c>
      <c r="D41" s="1">
        <v>4</v>
      </c>
      <c r="F41" s="1">
        <f t="shared" si="27"/>
        <v>0</v>
      </c>
      <c r="H41" s="1">
        <f t="shared" si="28"/>
        <v>0</v>
      </c>
      <c r="I41" s="1">
        <f t="shared" si="29"/>
        <v>0</v>
      </c>
    </row>
    <row r="42" spans="1:11" ht="20.100000000000001" customHeight="1" x14ac:dyDescent="0.25">
      <c r="A42" s="7"/>
      <c r="B42" s="8" t="s">
        <v>23</v>
      </c>
      <c r="C42" s="8"/>
      <c r="D42" s="8"/>
      <c r="E42" s="8"/>
      <c r="F42" s="8"/>
      <c r="G42" s="8"/>
      <c r="H42" s="8"/>
      <c r="I42" s="8">
        <f>SUM(I5:I41)</f>
        <v>0</v>
      </c>
    </row>
  </sheetData>
  <mergeCells count="1">
    <mergeCell ref="A1:I1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opLeftCell="A67" zoomScale="90" zoomScaleNormal="90" workbookViewId="0">
      <selection activeCell="F5" sqref="F5:I5"/>
    </sheetView>
  </sheetViews>
  <sheetFormatPr defaultRowHeight="15" x14ac:dyDescent="0.25"/>
  <cols>
    <col min="1" max="1" width="9.140625" style="1"/>
    <col min="2" max="2" width="81" style="6" customWidth="1"/>
    <col min="3" max="3" width="19.7109375" style="4" customWidth="1"/>
    <col min="4" max="9" width="19.7109375" style="1" customWidth="1"/>
    <col min="10" max="16384" width="9.140625" style="1"/>
  </cols>
  <sheetData>
    <row r="1" spans="1:9" x14ac:dyDescent="0.25">
      <c r="A1" s="28" t="s">
        <v>715</v>
      </c>
      <c r="B1" s="28"/>
      <c r="C1" s="28"/>
      <c r="D1" s="28"/>
      <c r="E1" s="28"/>
      <c r="F1" s="28"/>
      <c r="G1" s="28"/>
      <c r="H1" s="28"/>
      <c r="I1" s="28"/>
    </row>
    <row r="3" spans="1:9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</row>
    <row r="4" spans="1:9" x14ac:dyDescent="0.25">
      <c r="B4" s="5" t="s">
        <v>621</v>
      </c>
    </row>
    <row r="5" spans="1:9" x14ac:dyDescent="0.25">
      <c r="B5" s="6" t="s">
        <v>622</v>
      </c>
      <c r="C5" s="4" t="s">
        <v>18</v>
      </c>
      <c r="D5" s="20">
        <v>1190</v>
      </c>
      <c r="F5" s="1">
        <f t="shared" ref="F5" si="0">+E5*D5</f>
        <v>0</v>
      </c>
      <c r="H5" s="1">
        <f t="shared" ref="H5" si="1">+G5*D5</f>
        <v>0</v>
      </c>
      <c r="I5" s="1">
        <f t="shared" ref="I5" si="2">+H5+F5</f>
        <v>0</v>
      </c>
    </row>
    <row r="6" spans="1:9" x14ac:dyDescent="0.25">
      <c r="B6" s="6" t="s">
        <v>623</v>
      </c>
      <c r="C6" s="4" t="s">
        <v>17</v>
      </c>
      <c r="D6" s="20">
        <v>58</v>
      </c>
      <c r="F6" s="1">
        <f t="shared" ref="F6:F37" si="3">+E6*D6</f>
        <v>0</v>
      </c>
      <c r="H6" s="1">
        <f t="shared" ref="H6:H37" si="4">+G6*D6</f>
        <v>0</v>
      </c>
      <c r="I6" s="1">
        <f t="shared" ref="I6:I37" si="5">+H6+F6</f>
        <v>0</v>
      </c>
    </row>
    <row r="7" spans="1:9" x14ac:dyDescent="0.25">
      <c r="B7" s="6" t="s">
        <v>624</v>
      </c>
      <c r="C7" s="4" t="s">
        <v>17</v>
      </c>
      <c r="D7" s="20">
        <v>130</v>
      </c>
      <c r="F7" s="1">
        <f t="shared" si="3"/>
        <v>0</v>
      </c>
      <c r="H7" s="1">
        <f t="shared" si="4"/>
        <v>0</v>
      </c>
      <c r="I7" s="1">
        <f t="shared" si="5"/>
        <v>0</v>
      </c>
    </row>
    <row r="8" spans="1:9" x14ac:dyDescent="0.25">
      <c r="B8" s="6" t="s">
        <v>625</v>
      </c>
      <c r="C8" s="4" t="s">
        <v>17</v>
      </c>
      <c r="D8" s="20">
        <v>48</v>
      </c>
      <c r="F8" s="1">
        <f t="shared" si="3"/>
        <v>0</v>
      </c>
      <c r="H8" s="1">
        <f t="shared" si="4"/>
        <v>0</v>
      </c>
      <c r="I8" s="1">
        <f t="shared" si="5"/>
        <v>0</v>
      </c>
    </row>
    <row r="9" spans="1:9" x14ac:dyDescent="0.25">
      <c r="B9" s="6" t="s">
        <v>626</v>
      </c>
      <c r="C9" s="4" t="s">
        <v>17</v>
      </c>
      <c r="D9" s="20">
        <v>5</v>
      </c>
      <c r="F9" s="1">
        <f t="shared" si="3"/>
        <v>0</v>
      </c>
      <c r="H9" s="1">
        <f t="shared" si="4"/>
        <v>0</v>
      </c>
      <c r="I9" s="1">
        <f t="shared" si="5"/>
        <v>0</v>
      </c>
    </row>
    <row r="10" spans="1:9" x14ac:dyDescent="0.25">
      <c r="B10" s="6" t="s">
        <v>627</v>
      </c>
      <c r="C10" s="4" t="s">
        <v>17</v>
      </c>
      <c r="D10" s="20">
        <v>15</v>
      </c>
      <c r="F10" s="1">
        <f t="shared" si="3"/>
        <v>0</v>
      </c>
      <c r="H10" s="1">
        <f t="shared" si="4"/>
        <v>0</v>
      </c>
      <c r="I10" s="1">
        <f t="shared" si="5"/>
        <v>0</v>
      </c>
    </row>
    <row r="11" spans="1:9" x14ac:dyDescent="0.25">
      <c r="B11" s="6" t="s">
        <v>628</v>
      </c>
      <c r="C11" s="4" t="s">
        <v>17</v>
      </c>
      <c r="D11" s="20">
        <v>10</v>
      </c>
      <c r="F11" s="1">
        <f t="shared" si="3"/>
        <v>0</v>
      </c>
      <c r="H11" s="1">
        <f t="shared" si="4"/>
        <v>0</v>
      </c>
      <c r="I11" s="1">
        <f t="shared" si="5"/>
        <v>0</v>
      </c>
    </row>
    <row r="12" spans="1:9" x14ac:dyDescent="0.25">
      <c r="B12" s="6" t="s">
        <v>629</v>
      </c>
      <c r="C12" s="4" t="s">
        <v>17</v>
      </c>
      <c r="D12" s="20">
        <v>1</v>
      </c>
      <c r="F12" s="1">
        <f t="shared" si="3"/>
        <v>0</v>
      </c>
      <c r="H12" s="1">
        <f t="shared" si="4"/>
        <v>0</v>
      </c>
      <c r="I12" s="1">
        <f t="shared" si="5"/>
        <v>0</v>
      </c>
    </row>
    <row r="13" spans="1:9" x14ac:dyDescent="0.25">
      <c r="B13" s="6" t="s">
        <v>630</v>
      </c>
      <c r="C13" s="4" t="s">
        <v>17</v>
      </c>
      <c r="D13" s="20">
        <v>5</v>
      </c>
      <c r="F13" s="1">
        <f t="shared" si="3"/>
        <v>0</v>
      </c>
      <c r="H13" s="1">
        <f t="shared" si="4"/>
        <v>0</v>
      </c>
      <c r="I13" s="1">
        <f t="shared" si="5"/>
        <v>0</v>
      </c>
    </row>
    <row r="14" spans="1:9" x14ac:dyDescent="0.25">
      <c r="B14" s="6" t="s">
        <v>631</v>
      </c>
      <c r="C14" s="4" t="s">
        <v>17</v>
      </c>
      <c r="D14" s="20">
        <v>2</v>
      </c>
      <c r="F14" s="1">
        <f t="shared" si="3"/>
        <v>0</v>
      </c>
      <c r="H14" s="1">
        <f t="shared" si="4"/>
        <v>0</v>
      </c>
      <c r="I14" s="1">
        <f t="shared" si="5"/>
        <v>0</v>
      </c>
    </row>
    <row r="15" spans="1:9" x14ac:dyDescent="0.25">
      <c r="B15" s="6" t="s">
        <v>632</v>
      </c>
      <c r="C15" s="4" t="s">
        <v>17</v>
      </c>
      <c r="D15" s="20">
        <v>3</v>
      </c>
      <c r="F15" s="1">
        <f t="shared" si="3"/>
        <v>0</v>
      </c>
      <c r="H15" s="1">
        <f t="shared" si="4"/>
        <v>0</v>
      </c>
      <c r="I15" s="1">
        <f t="shared" si="5"/>
        <v>0</v>
      </c>
    </row>
    <row r="16" spans="1:9" x14ac:dyDescent="0.25">
      <c r="B16" s="6" t="s">
        <v>633</v>
      </c>
      <c r="C16" s="4" t="s">
        <v>17</v>
      </c>
      <c r="D16" s="20">
        <v>4</v>
      </c>
      <c r="F16" s="1">
        <f t="shared" si="3"/>
        <v>0</v>
      </c>
      <c r="H16" s="1">
        <f t="shared" si="4"/>
        <v>0</v>
      </c>
      <c r="I16" s="1">
        <f t="shared" si="5"/>
        <v>0</v>
      </c>
    </row>
    <row r="17" spans="2:9" x14ac:dyDescent="0.25">
      <c r="B17" s="6" t="s">
        <v>634</v>
      </c>
      <c r="C17" s="4" t="s">
        <v>17</v>
      </c>
      <c r="D17" s="20">
        <v>3</v>
      </c>
      <c r="F17" s="1">
        <f t="shared" si="3"/>
        <v>0</v>
      </c>
      <c r="H17" s="1">
        <f t="shared" si="4"/>
        <v>0</v>
      </c>
      <c r="I17" s="1">
        <f t="shared" si="5"/>
        <v>0</v>
      </c>
    </row>
    <row r="18" spans="2:9" x14ac:dyDescent="0.25">
      <c r="B18" s="6" t="s">
        <v>635</v>
      </c>
      <c r="C18" s="4" t="s">
        <v>17</v>
      </c>
      <c r="D18" s="20">
        <v>2</v>
      </c>
      <c r="F18" s="1">
        <f t="shared" si="3"/>
        <v>0</v>
      </c>
      <c r="H18" s="1">
        <f t="shared" si="4"/>
        <v>0</v>
      </c>
      <c r="I18" s="1">
        <f t="shared" si="5"/>
        <v>0</v>
      </c>
    </row>
    <row r="19" spans="2:9" x14ac:dyDescent="0.25">
      <c r="B19" s="6" t="s">
        <v>636</v>
      </c>
      <c r="C19" s="4" t="s">
        <v>17</v>
      </c>
      <c r="D19" s="20">
        <v>2</v>
      </c>
      <c r="F19" s="1">
        <f t="shared" si="3"/>
        <v>0</v>
      </c>
      <c r="H19" s="1">
        <f t="shared" si="4"/>
        <v>0</v>
      </c>
      <c r="I19" s="1">
        <f t="shared" si="5"/>
        <v>0</v>
      </c>
    </row>
    <row r="20" spans="2:9" x14ac:dyDescent="0.25">
      <c r="B20" s="6" t="s">
        <v>637</v>
      </c>
      <c r="C20" s="4" t="s">
        <v>17</v>
      </c>
      <c r="D20" s="20">
        <v>5</v>
      </c>
      <c r="F20" s="1">
        <f t="shared" si="3"/>
        <v>0</v>
      </c>
      <c r="H20" s="1">
        <f t="shared" si="4"/>
        <v>0</v>
      </c>
      <c r="I20" s="1">
        <f t="shared" si="5"/>
        <v>0</v>
      </c>
    </row>
    <row r="21" spans="2:9" x14ac:dyDescent="0.25">
      <c r="B21" s="6" t="s">
        <v>638</v>
      </c>
      <c r="C21" s="4" t="s">
        <v>17</v>
      </c>
      <c r="D21" s="20">
        <v>8</v>
      </c>
      <c r="F21" s="1">
        <f t="shared" si="3"/>
        <v>0</v>
      </c>
      <c r="H21" s="1">
        <f t="shared" si="4"/>
        <v>0</v>
      </c>
      <c r="I21" s="1">
        <f t="shared" si="5"/>
        <v>0</v>
      </c>
    </row>
    <row r="22" spans="2:9" x14ac:dyDescent="0.25">
      <c r="B22" s="6" t="s">
        <v>639</v>
      </c>
      <c r="C22" s="4" t="s">
        <v>17</v>
      </c>
      <c r="D22" s="20">
        <v>1</v>
      </c>
      <c r="F22" s="1">
        <f t="shared" si="3"/>
        <v>0</v>
      </c>
      <c r="H22" s="1">
        <f t="shared" si="4"/>
        <v>0</v>
      </c>
      <c r="I22" s="1">
        <f t="shared" si="5"/>
        <v>0</v>
      </c>
    </row>
    <row r="23" spans="2:9" x14ac:dyDescent="0.25">
      <c r="B23" s="6" t="s">
        <v>640</v>
      </c>
      <c r="C23" s="4" t="s">
        <v>17</v>
      </c>
      <c r="D23" s="20">
        <v>7</v>
      </c>
      <c r="F23" s="1">
        <f t="shared" si="3"/>
        <v>0</v>
      </c>
      <c r="H23" s="1">
        <f t="shared" si="4"/>
        <v>0</v>
      </c>
      <c r="I23" s="1">
        <f t="shared" si="5"/>
        <v>0</v>
      </c>
    </row>
    <row r="24" spans="2:9" x14ac:dyDescent="0.25">
      <c r="B24" s="6" t="s">
        <v>641</v>
      </c>
      <c r="C24" s="4" t="s">
        <v>17</v>
      </c>
      <c r="D24" s="20">
        <v>1</v>
      </c>
      <c r="F24" s="1">
        <f t="shared" si="3"/>
        <v>0</v>
      </c>
      <c r="H24" s="1">
        <f t="shared" si="4"/>
        <v>0</v>
      </c>
      <c r="I24" s="1">
        <f t="shared" si="5"/>
        <v>0</v>
      </c>
    </row>
    <row r="25" spans="2:9" x14ac:dyDescent="0.25">
      <c r="B25" s="6" t="s">
        <v>642</v>
      </c>
      <c r="C25" s="4" t="s">
        <v>17</v>
      </c>
      <c r="D25" s="20">
        <v>3</v>
      </c>
      <c r="F25" s="1">
        <f t="shared" si="3"/>
        <v>0</v>
      </c>
      <c r="H25" s="1">
        <f t="shared" si="4"/>
        <v>0</v>
      </c>
      <c r="I25" s="1">
        <f t="shared" si="5"/>
        <v>0</v>
      </c>
    </row>
    <row r="26" spans="2:9" x14ac:dyDescent="0.25">
      <c r="B26" s="6" t="s">
        <v>643</v>
      </c>
      <c r="C26" s="4" t="s">
        <v>17</v>
      </c>
      <c r="D26" s="20">
        <v>5</v>
      </c>
      <c r="F26" s="1">
        <f t="shared" si="3"/>
        <v>0</v>
      </c>
      <c r="H26" s="1">
        <f t="shared" si="4"/>
        <v>0</v>
      </c>
      <c r="I26" s="1">
        <f t="shared" si="5"/>
        <v>0</v>
      </c>
    </row>
    <row r="27" spans="2:9" x14ac:dyDescent="0.25">
      <c r="B27" s="6" t="s">
        <v>644</v>
      </c>
      <c r="C27" s="4" t="s">
        <v>17</v>
      </c>
      <c r="D27" s="20">
        <v>1</v>
      </c>
      <c r="F27" s="1">
        <f t="shared" si="3"/>
        <v>0</v>
      </c>
      <c r="H27" s="1">
        <f t="shared" si="4"/>
        <v>0</v>
      </c>
      <c r="I27" s="1">
        <f t="shared" si="5"/>
        <v>0</v>
      </c>
    </row>
    <row r="28" spans="2:9" x14ac:dyDescent="0.25">
      <c r="B28" s="6" t="s">
        <v>645</v>
      </c>
      <c r="C28" s="4" t="s">
        <v>17</v>
      </c>
      <c r="D28" s="20">
        <v>2</v>
      </c>
      <c r="F28" s="1">
        <f t="shared" si="3"/>
        <v>0</v>
      </c>
      <c r="H28" s="1">
        <f t="shared" si="4"/>
        <v>0</v>
      </c>
      <c r="I28" s="1">
        <f t="shared" si="5"/>
        <v>0</v>
      </c>
    </row>
    <row r="29" spans="2:9" x14ac:dyDescent="0.25">
      <c r="B29" s="6" t="s">
        <v>646</v>
      </c>
      <c r="C29" s="4" t="s">
        <v>17</v>
      </c>
      <c r="D29" s="20">
        <v>2</v>
      </c>
      <c r="F29" s="1">
        <f t="shared" si="3"/>
        <v>0</v>
      </c>
      <c r="H29" s="1">
        <f t="shared" si="4"/>
        <v>0</v>
      </c>
      <c r="I29" s="1">
        <f t="shared" si="5"/>
        <v>0</v>
      </c>
    </row>
    <row r="30" spans="2:9" x14ac:dyDescent="0.25">
      <c r="B30" s="6" t="s">
        <v>647</v>
      </c>
      <c r="C30" s="4" t="s">
        <v>17</v>
      </c>
      <c r="D30" s="20">
        <v>2</v>
      </c>
      <c r="F30" s="1">
        <f t="shared" si="3"/>
        <v>0</v>
      </c>
      <c r="H30" s="1">
        <f t="shared" si="4"/>
        <v>0</v>
      </c>
      <c r="I30" s="1">
        <f t="shared" si="5"/>
        <v>0</v>
      </c>
    </row>
    <row r="31" spans="2:9" x14ac:dyDescent="0.25">
      <c r="B31" s="6" t="s">
        <v>648</v>
      </c>
      <c r="C31" s="4" t="s">
        <v>17</v>
      </c>
      <c r="D31" s="20">
        <v>150</v>
      </c>
      <c r="F31" s="1">
        <f t="shared" si="3"/>
        <v>0</v>
      </c>
      <c r="H31" s="1">
        <f t="shared" si="4"/>
        <v>0</v>
      </c>
      <c r="I31" s="1">
        <f t="shared" si="5"/>
        <v>0</v>
      </c>
    </row>
    <row r="32" spans="2:9" x14ac:dyDescent="0.25">
      <c r="B32" s="6" t="s">
        <v>649</v>
      </c>
      <c r="C32" s="4" t="s">
        <v>17</v>
      </c>
      <c r="D32" s="20">
        <v>4</v>
      </c>
      <c r="F32" s="1">
        <f t="shared" si="3"/>
        <v>0</v>
      </c>
      <c r="H32" s="1">
        <f t="shared" si="4"/>
        <v>0</v>
      </c>
      <c r="I32" s="1">
        <f t="shared" si="5"/>
        <v>0</v>
      </c>
    </row>
    <row r="33" spans="2:9" x14ac:dyDescent="0.25">
      <c r="B33" s="6" t="s">
        <v>650</v>
      </c>
      <c r="C33" s="4" t="s">
        <v>17</v>
      </c>
      <c r="D33" s="20">
        <v>17</v>
      </c>
      <c r="F33" s="1">
        <f t="shared" si="3"/>
        <v>0</v>
      </c>
      <c r="H33" s="1">
        <f t="shared" si="4"/>
        <v>0</v>
      </c>
      <c r="I33" s="1">
        <f t="shared" si="5"/>
        <v>0</v>
      </c>
    </row>
    <row r="34" spans="2:9" x14ac:dyDescent="0.25">
      <c r="B34" s="6" t="s">
        <v>651</v>
      </c>
      <c r="C34" s="4" t="s">
        <v>17</v>
      </c>
      <c r="D34" s="20">
        <v>3</v>
      </c>
      <c r="F34" s="1">
        <f t="shared" si="3"/>
        <v>0</v>
      </c>
      <c r="H34" s="1">
        <f t="shared" si="4"/>
        <v>0</v>
      </c>
      <c r="I34" s="1">
        <f t="shared" si="5"/>
        <v>0</v>
      </c>
    </row>
    <row r="35" spans="2:9" x14ac:dyDescent="0.25">
      <c r="B35" s="6" t="s">
        <v>652</v>
      </c>
      <c r="C35" s="4" t="s">
        <v>18</v>
      </c>
      <c r="D35" s="20">
        <v>1600</v>
      </c>
      <c r="F35" s="1">
        <f t="shared" si="3"/>
        <v>0</v>
      </c>
      <c r="H35" s="1">
        <f t="shared" si="4"/>
        <v>0</v>
      </c>
      <c r="I35" s="1">
        <f t="shared" si="5"/>
        <v>0</v>
      </c>
    </row>
    <row r="36" spans="2:9" x14ac:dyDescent="0.25">
      <c r="B36" s="6" t="s">
        <v>653</v>
      </c>
      <c r="C36" s="4" t="s">
        <v>18</v>
      </c>
      <c r="D36" s="20">
        <v>400</v>
      </c>
      <c r="F36" s="1">
        <f t="shared" si="3"/>
        <v>0</v>
      </c>
      <c r="H36" s="1">
        <f t="shared" si="4"/>
        <v>0</v>
      </c>
      <c r="I36" s="1">
        <f t="shared" si="5"/>
        <v>0</v>
      </c>
    </row>
    <row r="37" spans="2:9" x14ac:dyDescent="0.25">
      <c r="B37" s="6" t="s">
        <v>654</v>
      </c>
      <c r="C37" s="4" t="s">
        <v>18</v>
      </c>
      <c r="D37" s="20">
        <v>650</v>
      </c>
      <c r="F37" s="1">
        <f t="shared" si="3"/>
        <v>0</v>
      </c>
      <c r="H37" s="1">
        <f t="shared" si="4"/>
        <v>0</v>
      </c>
      <c r="I37" s="1">
        <f t="shared" si="5"/>
        <v>0</v>
      </c>
    </row>
    <row r="38" spans="2:9" x14ac:dyDescent="0.25">
      <c r="B38" s="5" t="s">
        <v>655</v>
      </c>
    </row>
    <row r="39" spans="2:9" x14ac:dyDescent="0.25">
      <c r="B39" s="6" t="s">
        <v>656</v>
      </c>
      <c r="C39" s="4" t="s">
        <v>18</v>
      </c>
      <c r="D39" s="20">
        <v>4800</v>
      </c>
      <c r="F39" s="1">
        <f t="shared" ref="F39:F41" si="6">+E39*D39</f>
        <v>0</v>
      </c>
      <c r="H39" s="1">
        <f t="shared" ref="H39:H41" si="7">+G39*D39</f>
        <v>0</v>
      </c>
      <c r="I39" s="1">
        <f t="shared" ref="I39:I41" si="8">+H39+F39</f>
        <v>0</v>
      </c>
    </row>
    <row r="40" spans="2:9" x14ac:dyDescent="0.25">
      <c r="B40" s="6" t="s">
        <v>657</v>
      </c>
      <c r="C40" s="4" t="s">
        <v>17</v>
      </c>
      <c r="D40" s="20">
        <v>240</v>
      </c>
      <c r="F40" s="1">
        <f t="shared" si="6"/>
        <v>0</v>
      </c>
      <c r="H40" s="1">
        <f t="shared" si="7"/>
        <v>0</v>
      </c>
      <c r="I40" s="1">
        <f t="shared" si="8"/>
        <v>0</v>
      </c>
    </row>
    <row r="41" spans="2:9" x14ac:dyDescent="0.25">
      <c r="B41" s="6" t="s">
        <v>658</v>
      </c>
      <c r="C41" s="4" t="s">
        <v>17</v>
      </c>
      <c r="D41" s="20">
        <v>120</v>
      </c>
      <c r="F41" s="1">
        <f t="shared" si="6"/>
        <v>0</v>
      </c>
      <c r="H41" s="1">
        <f t="shared" si="7"/>
        <v>0</v>
      </c>
      <c r="I41" s="1">
        <f t="shared" si="8"/>
        <v>0</v>
      </c>
    </row>
    <row r="42" spans="2:9" x14ac:dyDescent="0.25">
      <c r="B42" s="5" t="s">
        <v>659</v>
      </c>
    </row>
    <row r="43" spans="2:9" x14ac:dyDescent="0.25">
      <c r="B43" s="6" t="s">
        <v>660</v>
      </c>
      <c r="C43" s="4" t="s">
        <v>17</v>
      </c>
      <c r="D43" s="20">
        <v>36</v>
      </c>
      <c r="F43" s="1">
        <f t="shared" ref="F43:F46" si="9">+E43*D43</f>
        <v>0</v>
      </c>
      <c r="H43" s="1">
        <f t="shared" ref="H43:H46" si="10">+G43*D43</f>
        <v>0</v>
      </c>
      <c r="I43" s="1">
        <f t="shared" ref="I43:I46" si="11">+H43+F43</f>
        <v>0</v>
      </c>
    </row>
    <row r="44" spans="2:9" x14ac:dyDescent="0.25">
      <c r="B44" s="6" t="s">
        <v>661</v>
      </c>
      <c r="C44" s="4" t="s">
        <v>17</v>
      </c>
      <c r="D44" s="20">
        <v>32</v>
      </c>
      <c r="F44" s="1">
        <f t="shared" si="9"/>
        <v>0</v>
      </c>
      <c r="H44" s="1">
        <f t="shared" si="10"/>
        <v>0</v>
      </c>
      <c r="I44" s="1">
        <f t="shared" si="11"/>
        <v>0</v>
      </c>
    </row>
    <row r="45" spans="2:9" x14ac:dyDescent="0.25">
      <c r="B45" s="6" t="s">
        <v>662</v>
      </c>
      <c r="C45" s="4" t="s">
        <v>17</v>
      </c>
      <c r="D45" s="20">
        <v>2</v>
      </c>
      <c r="F45" s="1">
        <f t="shared" si="9"/>
        <v>0</v>
      </c>
      <c r="H45" s="1">
        <f t="shared" si="10"/>
        <v>0</v>
      </c>
      <c r="I45" s="1">
        <f t="shared" si="11"/>
        <v>0</v>
      </c>
    </row>
    <row r="46" spans="2:9" x14ac:dyDescent="0.25">
      <c r="B46" s="6" t="s">
        <v>663</v>
      </c>
      <c r="C46" s="4" t="s">
        <v>17</v>
      </c>
      <c r="D46" s="20">
        <v>2</v>
      </c>
      <c r="F46" s="1">
        <f t="shared" si="9"/>
        <v>0</v>
      </c>
      <c r="H46" s="1">
        <f t="shared" si="10"/>
        <v>0</v>
      </c>
      <c r="I46" s="1">
        <f t="shared" si="11"/>
        <v>0</v>
      </c>
    </row>
    <row r="47" spans="2:9" x14ac:dyDescent="0.25">
      <c r="B47" s="5" t="s">
        <v>665</v>
      </c>
    </row>
    <row r="48" spans="2:9" x14ac:dyDescent="0.25">
      <c r="B48" s="6" t="s">
        <v>664</v>
      </c>
      <c r="C48" s="21" t="s">
        <v>17</v>
      </c>
      <c r="D48" s="20">
        <v>15</v>
      </c>
      <c r="F48" s="1">
        <f t="shared" ref="F48:F61" si="12">+E48*D48</f>
        <v>0</v>
      </c>
      <c r="H48" s="1">
        <f t="shared" ref="H48:H61" si="13">+G48*D48</f>
        <v>0</v>
      </c>
      <c r="I48" s="1">
        <f t="shared" ref="I48:I61" si="14">+H48+F48</f>
        <v>0</v>
      </c>
    </row>
    <row r="49" spans="2:9" x14ac:dyDescent="0.25">
      <c r="B49" s="6" t="s">
        <v>666</v>
      </c>
      <c r="C49" s="21" t="s">
        <v>18</v>
      </c>
      <c r="D49" s="20">
        <v>2410</v>
      </c>
      <c r="F49" s="1">
        <f t="shared" si="12"/>
        <v>0</v>
      </c>
      <c r="H49" s="1">
        <f t="shared" si="13"/>
        <v>0</v>
      </c>
      <c r="I49" s="1">
        <f t="shared" si="14"/>
        <v>0</v>
      </c>
    </row>
    <row r="50" spans="2:9" x14ac:dyDescent="0.25">
      <c r="B50" s="6" t="s">
        <v>667</v>
      </c>
      <c r="C50" s="21" t="s">
        <v>18</v>
      </c>
      <c r="D50" s="20">
        <v>16</v>
      </c>
      <c r="F50" s="1">
        <f t="shared" si="12"/>
        <v>0</v>
      </c>
      <c r="H50" s="1">
        <f t="shared" si="13"/>
        <v>0</v>
      </c>
      <c r="I50" s="1">
        <f t="shared" si="14"/>
        <v>0</v>
      </c>
    </row>
    <row r="51" spans="2:9" x14ac:dyDescent="0.25">
      <c r="B51" s="6" t="s">
        <v>668</v>
      </c>
      <c r="C51" s="21" t="s">
        <v>18</v>
      </c>
      <c r="D51" s="20">
        <v>99</v>
      </c>
      <c r="F51" s="1">
        <f t="shared" si="12"/>
        <v>0</v>
      </c>
      <c r="H51" s="1">
        <f t="shared" si="13"/>
        <v>0</v>
      </c>
      <c r="I51" s="1">
        <f t="shared" si="14"/>
        <v>0</v>
      </c>
    </row>
    <row r="52" spans="2:9" x14ac:dyDescent="0.25">
      <c r="B52" s="6" t="s">
        <v>669</v>
      </c>
      <c r="C52" s="21" t="s">
        <v>679</v>
      </c>
      <c r="D52" s="20">
        <v>240</v>
      </c>
      <c r="F52" s="1">
        <f t="shared" si="12"/>
        <v>0</v>
      </c>
      <c r="H52" s="1">
        <f t="shared" si="13"/>
        <v>0</v>
      </c>
      <c r="I52" s="1">
        <f t="shared" si="14"/>
        <v>0</v>
      </c>
    </row>
    <row r="53" spans="2:9" x14ac:dyDescent="0.25">
      <c r="B53" s="6" t="s">
        <v>670</v>
      </c>
      <c r="C53" s="21" t="s">
        <v>17</v>
      </c>
      <c r="D53" s="20">
        <v>60</v>
      </c>
      <c r="F53" s="1">
        <f t="shared" si="12"/>
        <v>0</v>
      </c>
      <c r="H53" s="1">
        <f t="shared" si="13"/>
        <v>0</v>
      </c>
      <c r="I53" s="1">
        <f t="shared" si="14"/>
        <v>0</v>
      </c>
    </row>
    <row r="54" spans="2:9" x14ac:dyDescent="0.25">
      <c r="B54" s="6" t="s">
        <v>671</v>
      </c>
      <c r="C54" s="21" t="s">
        <v>679</v>
      </c>
      <c r="D54" s="20">
        <v>47</v>
      </c>
      <c r="F54" s="1">
        <f t="shared" si="12"/>
        <v>0</v>
      </c>
      <c r="H54" s="1">
        <f t="shared" si="13"/>
        <v>0</v>
      </c>
      <c r="I54" s="1">
        <f t="shared" si="14"/>
        <v>0</v>
      </c>
    </row>
    <row r="55" spans="2:9" x14ac:dyDescent="0.25">
      <c r="B55" s="6" t="s">
        <v>672</v>
      </c>
      <c r="C55" s="21" t="s">
        <v>17</v>
      </c>
      <c r="D55" s="20">
        <v>25</v>
      </c>
      <c r="F55" s="1">
        <f t="shared" si="12"/>
        <v>0</v>
      </c>
      <c r="H55" s="1">
        <f t="shared" si="13"/>
        <v>0</v>
      </c>
      <c r="I55" s="1">
        <f t="shared" si="14"/>
        <v>0</v>
      </c>
    </row>
    <row r="56" spans="2:9" x14ac:dyDescent="0.25">
      <c r="B56" s="6" t="s">
        <v>673</v>
      </c>
      <c r="C56" s="21" t="s">
        <v>17</v>
      </c>
      <c r="D56" s="20">
        <v>32</v>
      </c>
      <c r="F56" s="1">
        <f t="shared" si="12"/>
        <v>0</v>
      </c>
      <c r="H56" s="1">
        <f t="shared" si="13"/>
        <v>0</v>
      </c>
      <c r="I56" s="1">
        <f t="shared" si="14"/>
        <v>0</v>
      </c>
    </row>
    <row r="57" spans="2:9" x14ac:dyDescent="0.25">
      <c r="B57" s="6" t="s">
        <v>674</v>
      </c>
      <c r="C57" s="21" t="s">
        <v>17</v>
      </c>
      <c r="D57" s="20">
        <v>2</v>
      </c>
      <c r="F57" s="1">
        <f t="shared" si="12"/>
        <v>0</v>
      </c>
      <c r="H57" s="1">
        <f t="shared" si="13"/>
        <v>0</v>
      </c>
      <c r="I57" s="1">
        <f t="shared" si="14"/>
        <v>0</v>
      </c>
    </row>
    <row r="58" spans="2:9" x14ac:dyDescent="0.25">
      <c r="B58" s="6" t="s">
        <v>675</v>
      </c>
      <c r="C58" s="21" t="s">
        <v>17</v>
      </c>
      <c r="D58" s="20">
        <v>3</v>
      </c>
      <c r="F58" s="1">
        <f t="shared" si="12"/>
        <v>0</v>
      </c>
      <c r="H58" s="1">
        <f t="shared" si="13"/>
        <v>0</v>
      </c>
      <c r="I58" s="1">
        <f t="shared" si="14"/>
        <v>0</v>
      </c>
    </row>
    <row r="59" spans="2:9" x14ac:dyDescent="0.25">
      <c r="B59" s="6" t="s">
        <v>676</v>
      </c>
      <c r="C59" s="21" t="s">
        <v>18</v>
      </c>
      <c r="D59" s="20">
        <v>1450</v>
      </c>
      <c r="F59" s="1">
        <f t="shared" si="12"/>
        <v>0</v>
      </c>
      <c r="H59" s="1">
        <f t="shared" si="13"/>
        <v>0</v>
      </c>
      <c r="I59" s="1">
        <f t="shared" si="14"/>
        <v>0</v>
      </c>
    </row>
    <row r="60" spans="2:9" x14ac:dyDescent="0.25">
      <c r="B60" s="6" t="s">
        <v>677</v>
      </c>
      <c r="C60" s="21" t="s">
        <v>680</v>
      </c>
      <c r="D60" s="20">
        <v>25</v>
      </c>
      <c r="F60" s="1">
        <f t="shared" si="12"/>
        <v>0</v>
      </c>
      <c r="H60" s="1">
        <f t="shared" si="13"/>
        <v>0</v>
      </c>
      <c r="I60" s="1">
        <f t="shared" si="14"/>
        <v>0</v>
      </c>
    </row>
    <row r="61" spans="2:9" x14ac:dyDescent="0.25">
      <c r="B61" s="6" t="s">
        <v>678</v>
      </c>
      <c r="C61" s="21" t="s">
        <v>17</v>
      </c>
      <c r="D61" s="20">
        <v>2</v>
      </c>
      <c r="F61" s="1">
        <f t="shared" si="12"/>
        <v>0</v>
      </c>
      <c r="H61" s="1">
        <f t="shared" si="13"/>
        <v>0</v>
      </c>
      <c r="I61" s="1">
        <f t="shared" si="14"/>
        <v>0</v>
      </c>
    </row>
    <row r="62" spans="2:9" x14ac:dyDescent="0.25">
      <c r="B62" s="5" t="s">
        <v>681</v>
      </c>
    </row>
    <row r="63" spans="2:9" x14ac:dyDescent="0.25">
      <c r="B63" s="6" t="s">
        <v>682</v>
      </c>
      <c r="C63" s="21" t="s">
        <v>17</v>
      </c>
      <c r="D63" s="20">
        <v>2</v>
      </c>
      <c r="F63" s="1">
        <f t="shared" ref="F63:F68" si="15">+E63*D63</f>
        <v>0</v>
      </c>
      <c r="H63" s="1">
        <f t="shared" ref="H63:H68" si="16">+G63*D63</f>
        <v>0</v>
      </c>
      <c r="I63" s="1">
        <f t="shared" ref="I63:I68" si="17">+H63+F63</f>
        <v>0</v>
      </c>
    </row>
    <row r="64" spans="2:9" x14ac:dyDescent="0.25">
      <c r="B64" s="6" t="s">
        <v>683</v>
      </c>
      <c r="C64" s="21" t="s">
        <v>17</v>
      </c>
      <c r="D64" s="20">
        <v>2</v>
      </c>
      <c r="F64" s="1">
        <f t="shared" si="15"/>
        <v>0</v>
      </c>
      <c r="H64" s="1">
        <f t="shared" si="16"/>
        <v>0</v>
      </c>
      <c r="I64" s="1">
        <f t="shared" si="17"/>
        <v>0</v>
      </c>
    </row>
    <row r="65" spans="2:9" x14ac:dyDescent="0.25">
      <c r="B65" s="6" t="s">
        <v>684</v>
      </c>
      <c r="C65" s="21" t="s">
        <v>17</v>
      </c>
      <c r="D65" s="20">
        <v>2</v>
      </c>
      <c r="F65" s="1">
        <f t="shared" si="15"/>
        <v>0</v>
      </c>
      <c r="H65" s="1">
        <f t="shared" si="16"/>
        <v>0</v>
      </c>
      <c r="I65" s="1">
        <f t="shared" si="17"/>
        <v>0</v>
      </c>
    </row>
    <row r="66" spans="2:9" x14ac:dyDescent="0.25">
      <c r="B66" s="6" t="s">
        <v>685</v>
      </c>
      <c r="C66" s="21" t="s">
        <v>17</v>
      </c>
      <c r="D66" s="20">
        <v>2</v>
      </c>
      <c r="F66" s="1">
        <f t="shared" si="15"/>
        <v>0</v>
      </c>
      <c r="H66" s="1">
        <f t="shared" si="16"/>
        <v>0</v>
      </c>
      <c r="I66" s="1">
        <f t="shared" si="17"/>
        <v>0</v>
      </c>
    </row>
    <row r="67" spans="2:9" x14ac:dyDescent="0.25">
      <c r="B67" s="6" t="s">
        <v>686</v>
      </c>
      <c r="C67" s="21" t="s">
        <v>17</v>
      </c>
      <c r="D67" s="20">
        <v>2</v>
      </c>
      <c r="F67" s="1">
        <f t="shared" si="15"/>
        <v>0</v>
      </c>
      <c r="H67" s="1">
        <f t="shared" si="16"/>
        <v>0</v>
      </c>
      <c r="I67" s="1">
        <f t="shared" si="17"/>
        <v>0</v>
      </c>
    </row>
    <row r="68" spans="2:9" x14ac:dyDescent="0.25">
      <c r="B68" s="6" t="s">
        <v>687</v>
      </c>
      <c r="C68" s="21" t="s">
        <v>17</v>
      </c>
      <c r="D68" s="20">
        <v>2</v>
      </c>
      <c r="F68" s="1">
        <f t="shared" si="15"/>
        <v>0</v>
      </c>
      <c r="H68" s="1">
        <f t="shared" si="16"/>
        <v>0</v>
      </c>
      <c r="I68" s="1">
        <f t="shared" si="17"/>
        <v>0</v>
      </c>
    </row>
    <row r="69" spans="2:9" x14ac:dyDescent="0.25">
      <c r="B69" s="5" t="s">
        <v>688</v>
      </c>
    </row>
    <row r="70" spans="2:9" x14ac:dyDescent="0.25">
      <c r="B70" s="6" t="s">
        <v>689</v>
      </c>
      <c r="C70" s="21" t="s">
        <v>18</v>
      </c>
      <c r="D70" s="20">
        <v>1190</v>
      </c>
      <c r="F70" s="1">
        <f t="shared" ref="F70:F71" si="18">+E70*D70</f>
        <v>0</v>
      </c>
      <c r="H70" s="1">
        <f t="shared" ref="H70:H71" si="19">+G70*D70</f>
        <v>0</v>
      </c>
      <c r="I70" s="1">
        <f t="shared" ref="I70:I71" si="20">+H70+F70</f>
        <v>0</v>
      </c>
    </row>
    <row r="71" spans="2:9" x14ac:dyDescent="0.25">
      <c r="B71" s="6" t="s">
        <v>690</v>
      </c>
      <c r="C71" s="21" t="s">
        <v>18</v>
      </c>
      <c r="D71" s="20">
        <v>1000</v>
      </c>
      <c r="F71" s="1">
        <f t="shared" si="18"/>
        <v>0</v>
      </c>
      <c r="H71" s="1">
        <f t="shared" si="19"/>
        <v>0</v>
      </c>
      <c r="I71" s="1">
        <f t="shared" si="20"/>
        <v>0</v>
      </c>
    </row>
    <row r="72" spans="2:9" x14ac:dyDescent="0.25">
      <c r="B72" s="5" t="s">
        <v>691</v>
      </c>
    </row>
    <row r="73" spans="2:9" x14ac:dyDescent="0.25">
      <c r="B73" s="6" t="s">
        <v>692</v>
      </c>
      <c r="C73" s="21" t="s">
        <v>17</v>
      </c>
      <c r="D73" s="20">
        <v>70</v>
      </c>
      <c r="F73" s="1">
        <f t="shared" ref="F73:F80" si="21">+E73*D73</f>
        <v>0</v>
      </c>
      <c r="H73" s="1">
        <f t="shared" ref="H73:H80" si="22">+G73*D73</f>
        <v>0</v>
      </c>
      <c r="I73" s="1">
        <f t="shared" ref="I73:I80" si="23">+H73+F73</f>
        <v>0</v>
      </c>
    </row>
    <row r="74" spans="2:9" x14ac:dyDescent="0.25">
      <c r="B74" s="6" t="s">
        <v>693</v>
      </c>
      <c r="C74" s="21" t="s">
        <v>17</v>
      </c>
      <c r="D74" s="20">
        <v>15</v>
      </c>
      <c r="F74" s="1">
        <f t="shared" si="21"/>
        <v>0</v>
      </c>
      <c r="H74" s="1">
        <f t="shared" si="22"/>
        <v>0</v>
      </c>
      <c r="I74" s="1">
        <f t="shared" si="23"/>
        <v>0</v>
      </c>
    </row>
    <row r="75" spans="2:9" x14ac:dyDescent="0.25">
      <c r="B75" s="6" t="s">
        <v>694</v>
      </c>
      <c r="C75" s="21" t="s">
        <v>17</v>
      </c>
      <c r="D75" s="20">
        <v>45</v>
      </c>
      <c r="F75" s="1">
        <f t="shared" si="21"/>
        <v>0</v>
      </c>
      <c r="H75" s="1">
        <f t="shared" si="22"/>
        <v>0</v>
      </c>
      <c r="I75" s="1">
        <f t="shared" si="23"/>
        <v>0</v>
      </c>
    </row>
    <row r="76" spans="2:9" x14ac:dyDescent="0.25">
      <c r="B76" s="6" t="s">
        <v>695</v>
      </c>
      <c r="C76" s="21" t="s">
        <v>17</v>
      </c>
      <c r="D76" s="20">
        <v>2</v>
      </c>
      <c r="F76" s="1">
        <f t="shared" si="21"/>
        <v>0</v>
      </c>
      <c r="H76" s="1">
        <f t="shared" si="22"/>
        <v>0</v>
      </c>
      <c r="I76" s="1">
        <f t="shared" si="23"/>
        <v>0</v>
      </c>
    </row>
    <row r="77" spans="2:9" x14ac:dyDescent="0.25">
      <c r="B77" s="6" t="s">
        <v>696</v>
      </c>
      <c r="C77" s="21" t="s">
        <v>17</v>
      </c>
      <c r="D77" s="20">
        <v>28</v>
      </c>
      <c r="F77" s="1">
        <f t="shared" si="21"/>
        <v>0</v>
      </c>
      <c r="H77" s="1">
        <f t="shared" si="22"/>
        <v>0</v>
      </c>
      <c r="I77" s="1">
        <f t="shared" si="23"/>
        <v>0</v>
      </c>
    </row>
    <row r="78" spans="2:9" x14ac:dyDescent="0.25">
      <c r="B78" s="6" t="s">
        <v>697</v>
      </c>
      <c r="C78" s="21" t="s">
        <v>17</v>
      </c>
      <c r="D78" s="20">
        <v>70</v>
      </c>
      <c r="F78" s="1">
        <f t="shared" si="21"/>
        <v>0</v>
      </c>
      <c r="H78" s="1">
        <f t="shared" si="22"/>
        <v>0</v>
      </c>
      <c r="I78" s="1">
        <f t="shared" si="23"/>
        <v>0</v>
      </c>
    </row>
    <row r="79" spans="2:9" x14ac:dyDescent="0.25">
      <c r="B79" s="6" t="s">
        <v>698</v>
      </c>
      <c r="C79" s="21" t="s">
        <v>17</v>
      </c>
      <c r="D79" s="20">
        <v>28</v>
      </c>
      <c r="F79" s="1">
        <f t="shared" si="21"/>
        <v>0</v>
      </c>
      <c r="H79" s="1">
        <f t="shared" si="22"/>
        <v>0</v>
      </c>
      <c r="I79" s="1">
        <f t="shared" si="23"/>
        <v>0</v>
      </c>
    </row>
    <row r="80" spans="2:9" x14ac:dyDescent="0.25">
      <c r="B80" s="6" t="s">
        <v>699</v>
      </c>
      <c r="C80" s="21" t="s">
        <v>17</v>
      </c>
      <c r="D80" s="20">
        <v>15</v>
      </c>
      <c r="F80" s="1">
        <f t="shared" si="21"/>
        <v>0</v>
      </c>
      <c r="H80" s="1">
        <f t="shared" si="22"/>
        <v>0</v>
      </c>
      <c r="I80" s="1">
        <f t="shared" si="23"/>
        <v>0</v>
      </c>
    </row>
    <row r="81" spans="1:9" x14ac:dyDescent="0.25">
      <c r="B81" s="5" t="s">
        <v>700</v>
      </c>
    </row>
    <row r="82" spans="1:9" ht="30" x14ac:dyDescent="0.25">
      <c r="B82" s="6" t="s">
        <v>701</v>
      </c>
      <c r="C82" s="21" t="s">
        <v>713</v>
      </c>
      <c r="D82" s="20">
        <v>250</v>
      </c>
      <c r="F82" s="1">
        <f t="shared" ref="F82:F83" si="24">+E82*D82</f>
        <v>0</v>
      </c>
      <c r="H82" s="1">
        <f t="shared" ref="H82:H83" si="25">+G82*D82</f>
        <v>0</v>
      </c>
      <c r="I82" s="1">
        <f t="shared" ref="I82:I83" si="26">+H82+F82</f>
        <v>0</v>
      </c>
    </row>
    <row r="83" spans="1:9" ht="30" x14ac:dyDescent="0.25">
      <c r="B83" s="6" t="s">
        <v>702</v>
      </c>
      <c r="C83" s="21" t="s">
        <v>17</v>
      </c>
      <c r="D83" s="20">
        <v>20</v>
      </c>
      <c r="F83" s="1">
        <f t="shared" si="24"/>
        <v>0</v>
      </c>
      <c r="H83" s="1">
        <f t="shared" si="25"/>
        <v>0</v>
      </c>
      <c r="I83" s="1">
        <f t="shared" si="26"/>
        <v>0</v>
      </c>
    </row>
    <row r="84" spans="1:9" x14ac:dyDescent="0.25">
      <c r="B84" s="5" t="s">
        <v>703</v>
      </c>
    </row>
    <row r="85" spans="1:9" x14ac:dyDescent="0.25">
      <c r="B85" s="6" t="s">
        <v>704</v>
      </c>
      <c r="C85" s="21" t="s">
        <v>17</v>
      </c>
      <c r="D85" s="20">
        <v>150</v>
      </c>
      <c r="F85" s="1">
        <f t="shared" ref="F85:F93" si="27">+E85*D85</f>
        <v>0</v>
      </c>
      <c r="H85" s="1">
        <f t="shared" ref="H85:H93" si="28">+G85*D85</f>
        <v>0</v>
      </c>
      <c r="I85" s="1">
        <f t="shared" ref="I85:I93" si="29">+H85+F85</f>
        <v>0</v>
      </c>
    </row>
    <row r="86" spans="1:9" x14ac:dyDescent="0.25">
      <c r="B86" s="6" t="s">
        <v>705</v>
      </c>
      <c r="C86" s="21" t="s">
        <v>17</v>
      </c>
      <c r="D86" s="20">
        <v>150</v>
      </c>
      <c r="F86" s="1">
        <f t="shared" si="27"/>
        <v>0</v>
      </c>
      <c r="H86" s="1">
        <f t="shared" si="28"/>
        <v>0</v>
      </c>
      <c r="I86" s="1">
        <f t="shared" si="29"/>
        <v>0</v>
      </c>
    </row>
    <row r="87" spans="1:9" ht="30" x14ac:dyDescent="0.25">
      <c r="B87" s="6" t="s">
        <v>706</v>
      </c>
      <c r="C87" s="21" t="s">
        <v>18</v>
      </c>
      <c r="D87" s="20">
        <v>120</v>
      </c>
      <c r="F87" s="1">
        <f t="shared" si="27"/>
        <v>0</v>
      </c>
      <c r="H87" s="1">
        <f t="shared" si="28"/>
        <v>0</v>
      </c>
      <c r="I87" s="1">
        <f t="shared" si="29"/>
        <v>0</v>
      </c>
    </row>
    <row r="88" spans="1:9" x14ac:dyDescent="0.25">
      <c r="B88" s="6" t="s">
        <v>707</v>
      </c>
      <c r="C88" s="21" t="s">
        <v>18</v>
      </c>
      <c r="D88" s="20">
        <v>4800</v>
      </c>
      <c r="F88" s="1">
        <f t="shared" si="27"/>
        <v>0</v>
      </c>
      <c r="H88" s="1">
        <f t="shared" si="28"/>
        <v>0</v>
      </c>
      <c r="I88" s="1">
        <f t="shared" si="29"/>
        <v>0</v>
      </c>
    </row>
    <row r="89" spans="1:9" ht="30" x14ac:dyDescent="0.25">
      <c r="B89" s="6" t="s">
        <v>708</v>
      </c>
      <c r="C89" s="21" t="s">
        <v>17</v>
      </c>
      <c r="D89" s="20">
        <v>266</v>
      </c>
      <c r="F89" s="1">
        <f t="shared" si="27"/>
        <v>0</v>
      </c>
      <c r="H89" s="1">
        <f t="shared" si="28"/>
        <v>0</v>
      </c>
      <c r="I89" s="1">
        <f t="shared" si="29"/>
        <v>0</v>
      </c>
    </row>
    <row r="90" spans="1:9" x14ac:dyDescent="0.25">
      <c r="B90" s="6" t="s">
        <v>709</v>
      </c>
      <c r="C90" s="21" t="s">
        <v>18</v>
      </c>
      <c r="D90" s="20">
        <v>1500</v>
      </c>
      <c r="F90" s="1">
        <f t="shared" si="27"/>
        <v>0</v>
      </c>
      <c r="H90" s="1">
        <f t="shared" si="28"/>
        <v>0</v>
      </c>
      <c r="I90" s="1">
        <f t="shared" si="29"/>
        <v>0</v>
      </c>
    </row>
    <row r="91" spans="1:9" x14ac:dyDescent="0.25">
      <c r="B91" s="6" t="s">
        <v>710</v>
      </c>
      <c r="C91" s="4" t="s">
        <v>219</v>
      </c>
      <c r="D91" s="20">
        <v>45</v>
      </c>
      <c r="F91" s="1">
        <f t="shared" si="27"/>
        <v>0</v>
      </c>
      <c r="H91" s="1">
        <f t="shared" si="28"/>
        <v>0</v>
      </c>
      <c r="I91" s="1">
        <f t="shared" si="29"/>
        <v>0</v>
      </c>
    </row>
    <row r="92" spans="1:9" x14ac:dyDescent="0.25">
      <c r="B92" s="6" t="s">
        <v>711</v>
      </c>
      <c r="C92" s="4" t="s">
        <v>219</v>
      </c>
      <c r="D92" s="20">
        <v>20</v>
      </c>
      <c r="F92" s="1">
        <f t="shared" si="27"/>
        <v>0</v>
      </c>
      <c r="H92" s="1">
        <f t="shared" si="28"/>
        <v>0</v>
      </c>
      <c r="I92" s="1">
        <f t="shared" si="29"/>
        <v>0</v>
      </c>
    </row>
    <row r="93" spans="1:9" x14ac:dyDescent="0.25">
      <c r="B93" s="6" t="s">
        <v>712</v>
      </c>
      <c r="C93" s="4" t="s">
        <v>714</v>
      </c>
      <c r="D93" s="20">
        <v>1</v>
      </c>
      <c r="F93" s="1">
        <f t="shared" si="27"/>
        <v>0</v>
      </c>
      <c r="H93" s="1">
        <f t="shared" si="28"/>
        <v>0</v>
      </c>
      <c r="I93" s="1">
        <f t="shared" si="29"/>
        <v>0</v>
      </c>
    </row>
    <row r="94" spans="1:9" ht="20.100000000000001" customHeight="1" x14ac:dyDescent="0.25">
      <c r="A94" s="7"/>
      <c r="B94" s="8" t="s">
        <v>716</v>
      </c>
      <c r="C94" s="8"/>
      <c r="D94" s="8"/>
      <c r="E94" s="8"/>
      <c r="F94" s="8"/>
      <c r="G94" s="8"/>
      <c r="H94" s="8"/>
      <c r="I94" s="8">
        <f>SUM(I5:I93)</f>
        <v>0</v>
      </c>
    </row>
  </sheetData>
  <mergeCells count="1">
    <mergeCell ref="A1:I1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7"/>
  <sheetViews>
    <sheetView topLeftCell="A154" zoomScale="90" zoomScaleNormal="90" workbookViewId="0">
      <selection activeCell="H8" sqref="H8"/>
    </sheetView>
  </sheetViews>
  <sheetFormatPr defaultRowHeight="20.100000000000001" customHeight="1" x14ac:dyDescent="0.25"/>
  <cols>
    <col min="1" max="1" width="9.140625" style="1"/>
    <col min="2" max="2" width="81" style="1" customWidth="1"/>
    <col min="3" max="9" width="19.7109375" style="1" customWidth="1"/>
    <col min="10" max="16384" width="9.140625" style="1"/>
  </cols>
  <sheetData>
    <row r="1" spans="1:9" ht="20.100000000000001" customHeight="1" x14ac:dyDescent="0.25">
      <c r="A1" s="28" t="s">
        <v>5</v>
      </c>
      <c r="B1" s="28"/>
      <c r="C1" s="28"/>
      <c r="D1" s="28"/>
      <c r="E1" s="28"/>
      <c r="F1" s="28"/>
      <c r="G1" s="28"/>
      <c r="H1" s="28"/>
      <c r="I1" s="28"/>
    </row>
    <row r="3" spans="1:9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</row>
    <row r="4" spans="1:9" ht="20.100000000000001" customHeight="1" x14ac:dyDescent="0.25">
      <c r="A4" s="12"/>
      <c r="B4" s="13" t="s">
        <v>157</v>
      </c>
      <c r="C4" s="12"/>
      <c r="D4" s="12"/>
      <c r="E4" s="12"/>
      <c r="F4" s="12"/>
      <c r="G4" s="12"/>
      <c r="H4" s="12"/>
      <c r="I4" s="12"/>
    </row>
    <row r="5" spans="1:9" ht="20.100000000000001" customHeight="1" x14ac:dyDescent="0.25">
      <c r="A5" s="4">
        <v>1</v>
      </c>
      <c r="B5" s="14" t="s">
        <v>13</v>
      </c>
      <c r="C5" s="4" t="s">
        <v>17</v>
      </c>
      <c r="D5" s="15">
        <v>16</v>
      </c>
      <c r="F5" s="1">
        <f t="shared" ref="F5" si="0">+E5*D5</f>
        <v>0</v>
      </c>
      <c r="H5" s="1">
        <f t="shared" ref="H5" si="1">+G5*D5</f>
        <v>0</v>
      </c>
      <c r="I5" s="1">
        <f t="shared" ref="I5" si="2">+H5+F5</f>
        <v>0</v>
      </c>
    </row>
    <row r="6" spans="1:9" ht="20.100000000000001" customHeight="1" x14ac:dyDescent="0.25">
      <c r="A6" s="4">
        <v>2</v>
      </c>
      <c r="B6" s="14" t="s">
        <v>9</v>
      </c>
      <c r="C6" s="4" t="s">
        <v>17</v>
      </c>
      <c r="D6" s="15">
        <v>0</v>
      </c>
      <c r="F6" s="1">
        <f t="shared" ref="F6:F14" si="3">+E6*D6</f>
        <v>0</v>
      </c>
      <c r="H6" s="1">
        <f t="shared" ref="H6:H14" si="4">+G6*D6</f>
        <v>0</v>
      </c>
      <c r="I6" s="1">
        <f t="shared" ref="I6:I14" si="5">+H6+F6</f>
        <v>0</v>
      </c>
    </row>
    <row r="7" spans="1:9" ht="20.100000000000001" customHeight="1" x14ac:dyDescent="0.25">
      <c r="A7" s="4">
        <v>3</v>
      </c>
      <c r="B7" s="14" t="s">
        <v>14</v>
      </c>
      <c r="C7" s="4" t="s">
        <v>17</v>
      </c>
      <c r="D7" s="15">
        <v>5</v>
      </c>
      <c r="F7" s="1">
        <f t="shared" si="3"/>
        <v>0</v>
      </c>
      <c r="H7" s="1">
        <f>+G7*D7</f>
        <v>0</v>
      </c>
      <c r="I7" s="1">
        <f t="shared" si="5"/>
        <v>0</v>
      </c>
    </row>
    <row r="8" spans="1:9" ht="20.100000000000001" customHeight="1" x14ac:dyDescent="0.25">
      <c r="A8" s="4">
        <v>4</v>
      </c>
      <c r="B8" s="14" t="s">
        <v>11</v>
      </c>
      <c r="C8" s="4" t="s">
        <v>17</v>
      </c>
      <c r="D8" s="15">
        <v>19</v>
      </c>
      <c r="F8" s="1">
        <f>+E8*D8</f>
        <v>0</v>
      </c>
      <c r="H8" s="1">
        <f t="shared" si="4"/>
        <v>0</v>
      </c>
      <c r="I8" s="1">
        <f t="shared" si="5"/>
        <v>0</v>
      </c>
    </row>
    <row r="9" spans="1:9" ht="20.100000000000001" customHeight="1" x14ac:dyDescent="0.25">
      <c r="A9" s="4">
        <v>5</v>
      </c>
      <c r="B9" s="14" t="s">
        <v>190</v>
      </c>
      <c r="C9" s="4" t="s">
        <v>17</v>
      </c>
      <c r="D9" s="15">
        <v>0</v>
      </c>
      <c r="F9" s="1">
        <f t="shared" si="3"/>
        <v>0</v>
      </c>
      <c r="H9" s="1">
        <f t="shared" si="4"/>
        <v>0</v>
      </c>
      <c r="I9" s="1">
        <f t="shared" si="5"/>
        <v>0</v>
      </c>
    </row>
    <row r="10" spans="1:9" ht="20.100000000000001" customHeight="1" x14ac:dyDescent="0.25">
      <c r="A10" s="4">
        <v>6</v>
      </c>
      <c r="B10" s="14" t="s">
        <v>191</v>
      </c>
      <c r="C10" s="4" t="s">
        <v>17</v>
      </c>
      <c r="D10" s="15">
        <v>0</v>
      </c>
      <c r="F10" s="1">
        <f t="shared" si="3"/>
        <v>0</v>
      </c>
      <c r="H10" s="1">
        <f t="shared" si="4"/>
        <v>0</v>
      </c>
      <c r="I10" s="1">
        <f t="shared" si="5"/>
        <v>0</v>
      </c>
    </row>
    <row r="11" spans="1:9" ht="20.100000000000001" customHeight="1" x14ac:dyDescent="0.25">
      <c r="A11" s="4">
        <v>7</v>
      </c>
      <c r="B11" s="14" t="s">
        <v>192</v>
      </c>
      <c r="C11" s="4" t="s">
        <v>20</v>
      </c>
      <c r="D11" s="15">
        <v>0</v>
      </c>
      <c r="F11" s="1">
        <f t="shared" si="3"/>
        <v>0</v>
      </c>
      <c r="H11" s="1">
        <f t="shared" si="4"/>
        <v>0</v>
      </c>
      <c r="I11" s="1">
        <f t="shared" si="5"/>
        <v>0</v>
      </c>
    </row>
    <row r="12" spans="1:9" ht="20.100000000000001" customHeight="1" x14ac:dyDescent="0.25">
      <c r="A12" s="4">
        <v>8</v>
      </c>
      <c r="B12" s="14" t="s">
        <v>193</v>
      </c>
      <c r="C12" s="4" t="s">
        <v>17</v>
      </c>
      <c r="D12" s="15">
        <v>0</v>
      </c>
      <c r="F12" s="1">
        <f t="shared" si="3"/>
        <v>0</v>
      </c>
      <c r="H12" s="1">
        <f t="shared" si="4"/>
        <v>0</v>
      </c>
      <c r="I12" s="1">
        <f t="shared" si="5"/>
        <v>0</v>
      </c>
    </row>
    <row r="13" spans="1:9" ht="20.100000000000001" customHeight="1" x14ac:dyDescent="0.25">
      <c r="A13" s="4">
        <v>9</v>
      </c>
      <c r="B13" s="14" t="s">
        <v>194</v>
      </c>
      <c r="C13" s="4" t="s">
        <v>17</v>
      </c>
      <c r="D13" s="15">
        <v>0</v>
      </c>
      <c r="F13" s="1">
        <f t="shared" si="3"/>
        <v>0</v>
      </c>
      <c r="H13" s="1">
        <f t="shared" si="4"/>
        <v>0</v>
      </c>
      <c r="I13" s="1">
        <f t="shared" si="5"/>
        <v>0</v>
      </c>
    </row>
    <row r="14" spans="1:9" ht="20.100000000000001" customHeight="1" x14ac:dyDescent="0.25">
      <c r="A14" s="4">
        <v>10</v>
      </c>
      <c r="B14" s="14" t="s">
        <v>195</v>
      </c>
      <c r="C14" s="4" t="s">
        <v>20</v>
      </c>
      <c r="D14" s="15">
        <v>2618</v>
      </c>
      <c r="F14" s="1">
        <f t="shared" si="3"/>
        <v>0</v>
      </c>
      <c r="H14" s="1">
        <f t="shared" si="4"/>
        <v>0</v>
      </c>
      <c r="I14" s="1">
        <f t="shared" si="5"/>
        <v>0</v>
      </c>
    </row>
    <row r="15" spans="1:9" ht="20.100000000000001" customHeight="1" x14ac:dyDescent="0.25">
      <c r="A15" s="12"/>
      <c r="B15" s="13" t="s">
        <v>158</v>
      </c>
      <c r="C15" s="12"/>
      <c r="D15" s="12"/>
      <c r="E15" s="12"/>
      <c r="F15" s="12"/>
      <c r="G15" s="12"/>
      <c r="H15" s="12"/>
      <c r="I15" s="12"/>
    </row>
    <row r="16" spans="1:9" ht="20.100000000000001" customHeight="1" x14ac:dyDescent="0.25">
      <c r="A16" s="4">
        <v>1</v>
      </c>
      <c r="B16" s="14" t="s">
        <v>13</v>
      </c>
      <c r="C16" s="4" t="s">
        <v>17</v>
      </c>
      <c r="D16" s="15">
        <v>8</v>
      </c>
      <c r="F16" s="1">
        <f t="shared" ref="F16:F25" si="6">+E16*D16</f>
        <v>0</v>
      </c>
      <c r="H16" s="1">
        <f t="shared" ref="H16:H25" si="7">+G16*D16</f>
        <v>0</v>
      </c>
      <c r="I16" s="1">
        <f t="shared" ref="I16:I25" si="8">+H16+F16</f>
        <v>0</v>
      </c>
    </row>
    <row r="17" spans="1:9" ht="20.100000000000001" customHeight="1" x14ac:dyDescent="0.25">
      <c r="A17" s="4">
        <v>2</v>
      </c>
      <c r="B17" s="14" t="s">
        <v>9</v>
      </c>
      <c r="C17" s="4" t="s">
        <v>17</v>
      </c>
      <c r="D17" s="15">
        <v>3</v>
      </c>
      <c r="F17" s="1">
        <f t="shared" si="6"/>
        <v>0</v>
      </c>
      <c r="H17" s="1">
        <f t="shared" si="7"/>
        <v>0</v>
      </c>
      <c r="I17" s="1">
        <f t="shared" si="8"/>
        <v>0</v>
      </c>
    </row>
    <row r="18" spans="1:9" ht="20.100000000000001" customHeight="1" x14ac:dyDescent="0.25">
      <c r="A18" s="4">
        <v>3</v>
      </c>
      <c r="B18" s="14" t="s">
        <v>14</v>
      </c>
      <c r="C18" s="4" t="s">
        <v>17</v>
      </c>
      <c r="D18" s="15">
        <v>0</v>
      </c>
      <c r="F18" s="1">
        <f t="shared" si="6"/>
        <v>0</v>
      </c>
      <c r="H18" s="1">
        <f t="shared" si="7"/>
        <v>0</v>
      </c>
      <c r="I18" s="1">
        <f t="shared" si="8"/>
        <v>0</v>
      </c>
    </row>
    <row r="19" spans="1:9" ht="20.100000000000001" customHeight="1" x14ac:dyDescent="0.25">
      <c r="A19" s="4">
        <v>4</v>
      </c>
      <c r="B19" s="14" t="s">
        <v>11</v>
      </c>
      <c r="C19" s="4" t="s">
        <v>17</v>
      </c>
      <c r="D19" s="15">
        <v>9</v>
      </c>
      <c r="F19" s="1">
        <f t="shared" si="6"/>
        <v>0</v>
      </c>
      <c r="H19" s="1">
        <f t="shared" si="7"/>
        <v>0</v>
      </c>
      <c r="I19" s="1">
        <f t="shared" si="8"/>
        <v>0</v>
      </c>
    </row>
    <row r="20" spans="1:9" ht="20.100000000000001" customHeight="1" x14ac:dyDescent="0.25">
      <c r="A20" s="4">
        <v>5</v>
      </c>
      <c r="B20" s="14" t="s">
        <v>190</v>
      </c>
      <c r="C20" s="4" t="s">
        <v>17</v>
      </c>
      <c r="D20" s="15">
        <v>0</v>
      </c>
      <c r="F20" s="1">
        <f t="shared" si="6"/>
        <v>0</v>
      </c>
      <c r="H20" s="1">
        <f t="shared" si="7"/>
        <v>0</v>
      </c>
      <c r="I20" s="1">
        <f t="shared" si="8"/>
        <v>0</v>
      </c>
    </row>
    <row r="21" spans="1:9" ht="20.100000000000001" customHeight="1" x14ac:dyDescent="0.25">
      <c r="A21" s="4">
        <v>6</v>
      </c>
      <c r="B21" s="14" t="s">
        <v>191</v>
      </c>
      <c r="C21" s="4" t="s">
        <v>17</v>
      </c>
      <c r="D21" s="15">
        <v>0</v>
      </c>
      <c r="F21" s="1">
        <f t="shared" si="6"/>
        <v>0</v>
      </c>
      <c r="H21" s="1">
        <f t="shared" si="7"/>
        <v>0</v>
      </c>
      <c r="I21" s="1">
        <f t="shared" si="8"/>
        <v>0</v>
      </c>
    </row>
    <row r="22" spans="1:9" ht="20.100000000000001" customHeight="1" x14ac:dyDescent="0.25">
      <c r="A22" s="4">
        <v>7</v>
      </c>
      <c r="B22" s="14" t="s">
        <v>192</v>
      </c>
      <c r="C22" s="4" t="s">
        <v>20</v>
      </c>
      <c r="D22" s="15">
        <v>0</v>
      </c>
      <c r="F22" s="1">
        <f t="shared" si="6"/>
        <v>0</v>
      </c>
      <c r="H22" s="1">
        <f t="shared" si="7"/>
        <v>0</v>
      </c>
      <c r="I22" s="1">
        <f t="shared" si="8"/>
        <v>0</v>
      </c>
    </row>
    <row r="23" spans="1:9" ht="20.100000000000001" customHeight="1" x14ac:dyDescent="0.25">
      <c r="A23" s="4">
        <v>8</v>
      </c>
      <c r="B23" s="14" t="s">
        <v>193</v>
      </c>
      <c r="C23" s="4" t="s">
        <v>17</v>
      </c>
      <c r="D23" s="15">
        <v>0</v>
      </c>
      <c r="F23" s="1">
        <f t="shared" si="6"/>
        <v>0</v>
      </c>
      <c r="H23" s="1">
        <f t="shared" si="7"/>
        <v>0</v>
      </c>
      <c r="I23" s="1">
        <f t="shared" si="8"/>
        <v>0</v>
      </c>
    </row>
    <row r="24" spans="1:9" ht="20.100000000000001" customHeight="1" x14ac:dyDescent="0.25">
      <c r="A24" s="4">
        <v>9</v>
      </c>
      <c r="B24" s="14" t="s">
        <v>194</v>
      </c>
      <c r="C24" s="4" t="s">
        <v>17</v>
      </c>
      <c r="D24" s="15">
        <v>0</v>
      </c>
      <c r="F24" s="1">
        <f t="shared" si="6"/>
        <v>0</v>
      </c>
      <c r="H24" s="1">
        <f t="shared" si="7"/>
        <v>0</v>
      </c>
      <c r="I24" s="1">
        <f t="shared" si="8"/>
        <v>0</v>
      </c>
    </row>
    <row r="25" spans="1:9" ht="20.100000000000001" customHeight="1" x14ac:dyDescent="0.25">
      <c r="A25" s="4">
        <v>10</v>
      </c>
      <c r="B25" s="14" t="s">
        <v>195</v>
      </c>
      <c r="C25" s="4" t="s">
        <v>20</v>
      </c>
      <c r="D25" s="15">
        <v>271</v>
      </c>
      <c r="F25" s="1">
        <f t="shared" si="6"/>
        <v>0</v>
      </c>
      <c r="H25" s="1">
        <f t="shared" si="7"/>
        <v>0</v>
      </c>
      <c r="I25" s="1">
        <f t="shared" si="8"/>
        <v>0</v>
      </c>
    </row>
    <row r="26" spans="1:9" ht="20.100000000000001" customHeight="1" x14ac:dyDescent="0.25">
      <c r="A26" s="12"/>
      <c r="B26" s="13" t="s">
        <v>159</v>
      </c>
      <c r="C26" s="12"/>
      <c r="D26" s="12"/>
      <c r="E26" s="12"/>
      <c r="F26" s="12"/>
      <c r="G26" s="12"/>
      <c r="H26" s="12"/>
      <c r="I26" s="12"/>
    </row>
    <row r="27" spans="1:9" ht="20.100000000000001" customHeight="1" x14ac:dyDescent="0.25">
      <c r="A27" s="4">
        <v>1</v>
      </c>
      <c r="B27" s="14" t="s">
        <v>13</v>
      </c>
      <c r="C27" s="4" t="s">
        <v>17</v>
      </c>
      <c r="D27" s="15">
        <v>1</v>
      </c>
      <c r="F27" s="1">
        <f t="shared" ref="F27:F36" si="9">+E27*D27</f>
        <v>0</v>
      </c>
      <c r="H27" s="1">
        <f t="shared" ref="H27:H36" si="10">+G27*D27</f>
        <v>0</v>
      </c>
      <c r="I27" s="1">
        <f t="shared" ref="I27:I36" si="11">+H27+F27</f>
        <v>0</v>
      </c>
    </row>
    <row r="28" spans="1:9" ht="20.100000000000001" customHeight="1" x14ac:dyDescent="0.25">
      <c r="A28" s="4">
        <v>2</v>
      </c>
      <c r="B28" s="14" t="s">
        <v>9</v>
      </c>
      <c r="C28" s="4" t="s">
        <v>17</v>
      </c>
      <c r="D28" s="15">
        <v>0</v>
      </c>
      <c r="F28" s="1">
        <f t="shared" si="9"/>
        <v>0</v>
      </c>
      <c r="H28" s="1">
        <f t="shared" si="10"/>
        <v>0</v>
      </c>
      <c r="I28" s="1">
        <f t="shared" si="11"/>
        <v>0</v>
      </c>
    </row>
    <row r="29" spans="1:9" ht="20.100000000000001" customHeight="1" x14ac:dyDescent="0.25">
      <c r="A29" s="4">
        <v>3</v>
      </c>
      <c r="B29" s="14" t="s">
        <v>14</v>
      </c>
      <c r="C29" s="4" t="s">
        <v>17</v>
      </c>
      <c r="D29" s="15">
        <v>1</v>
      </c>
      <c r="F29" s="1">
        <f t="shared" si="9"/>
        <v>0</v>
      </c>
      <c r="H29" s="1">
        <f t="shared" si="10"/>
        <v>0</v>
      </c>
      <c r="I29" s="1">
        <f t="shared" si="11"/>
        <v>0</v>
      </c>
    </row>
    <row r="30" spans="1:9" ht="20.100000000000001" customHeight="1" x14ac:dyDescent="0.25">
      <c r="A30" s="4">
        <v>4</v>
      </c>
      <c r="B30" s="14" t="s">
        <v>11</v>
      </c>
      <c r="C30" s="4" t="s">
        <v>17</v>
      </c>
      <c r="D30" s="15">
        <v>2</v>
      </c>
      <c r="F30" s="1">
        <f t="shared" si="9"/>
        <v>0</v>
      </c>
      <c r="H30" s="1">
        <f t="shared" si="10"/>
        <v>0</v>
      </c>
      <c r="I30" s="1">
        <f t="shared" si="11"/>
        <v>0</v>
      </c>
    </row>
    <row r="31" spans="1:9" ht="20.100000000000001" customHeight="1" x14ac:dyDescent="0.25">
      <c r="A31" s="4">
        <v>5</v>
      </c>
      <c r="B31" s="14" t="s">
        <v>190</v>
      </c>
      <c r="C31" s="4" t="s">
        <v>17</v>
      </c>
      <c r="D31" s="15">
        <v>0</v>
      </c>
      <c r="F31" s="1">
        <f t="shared" si="9"/>
        <v>0</v>
      </c>
      <c r="H31" s="1">
        <f t="shared" si="10"/>
        <v>0</v>
      </c>
      <c r="I31" s="1">
        <f t="shared" si="11"/>
        <v>0</v>
      </c>
    </row>
    <row r="32" spans="1:9" ht="20.100000000000001" customHeight="1" x14ac:dyDescent="0.25">
      <c r="A32" s="4">
        <v>6</v>
      </c>
      <c r="B32" s="14" t="s">
        <v>191</v>
      </c>
      <c r="C32" s="4" t="s">
        <v>17</v>
      </c>
      <c r="D32" s="15">
        <v>0</v>
      </c>
      <c r="F32" s="1">
        <f t="shared" si="9"/>
        <v>0</v>
      </c>
      <c r="H32" s="1">
        <f t="shared" si="10"/>
        <v>0</v>
      </c>
      <c r="I32" s="1">
        <f t="shared" si="11"/>
        <v>0</v>
      </c>
    </row>
    <row r="33" spans="1:9" ht="20.100000000000001" customHeight="1" x14ac:dyDescent="0.25">
      <c r="A33" s="4">
        <v>7</v>
      </c>
      <c r="B33" s="14" t="s">
        <v>192</v>
      </c>
      <c r="C33" s="4" t="s">
        <v>20</v>
      </c>
      <c r="D33" s="15">
        <v>0</v>
      </c>
      <c r="F33" s="1">
        <f t="shared" si="9"/>
        <v>0</v>
      </c>
      <c r="H33" s="1">
        <f t="shared" si="10"/>
        <v>0</v>
      </c>
      <c r="I33" s="1">
        <f t="shared" si="11"/>
        <v>0</v>
      </c>
    </row>
    <row r="34" spans="1:9" ht="20.100000000000001" customHeight="1" x14ac:dyDescent="0.25">
      <c r="A34" s="4">
        <v>8</v>
      </c>
      <c r="B34" s="14" t="s">
        <v>193</v>
      </c>
      <c r="C34" s="4" t="s">
        <v>17</v>
      </c>
      <c r="D34" s="15">
        <v>0</v>
      </c>
      <c r="F34" s="1">
        <f t="shared" si="9"/>
        <v>0</v>
      </c>
      <c r="H34" s="1">
        <f t="shared" si="10"/>
        <v>0</v>
      </c>
      <c r="I34" s="1">
        <f t="shared" si="11"/>
        <v>0</v>
      </c>
    </row>
    <row r="35" spans="1:9" ht="20.100000000000001" customHeight="1" x14ac:dyDescent="0.25">
      <c r="A35" s="4">
        <v>9</v>
      </c>
      <c r="B35" s="14" t="s">
        <v>194</v>
      </c>
      <c r="C35" s="4" t="s">
        <v>17</v>
      </c>
      <c r="D35" s="15">
        <v>0</v>
      </c>
      <c r="F35" s="1">
        <f t="shared" si="9"/>
        <v>0</v>
      </c>
      <c r="H35" s="1">
        <f t="shared" si="10"/>
        <v>0</v>
      </c>
      <c r="I35" s="1">
        <f t="shared" si="11"/>
        <v>0</v>
      </c>
    </row>
    <row r="36" spans="1:9" ht="20.100000000000001" customHeight="1" x14ac:dyDescent="0.25">
      <c r="A36" s="4">
        <v>10</v>
      </c>
      <c r="B36" s="14" t="s">
        <v>195</v>
      </c>
      <c r="C36" s="4" t="s">
        <v>20</v>
      </c>
      <c r="D36" s="15">
        <v>4207</v>
      </c>
      <c r="F36" s="1">
        <f t="shared" si="9"/>
        <v>0</v>
      </c>
      <c r="H36" s="1">
        <f t="shared" si="10"/>
        <v>0</v>
      </c>
      <c r="I36" s="1">
        <f t="shared" si="11"/>
        <v>0</v>
      </c>
    </row>
    <row r="37" spans="1:9" ht="20.100000000000001" customHeight="1" x14ac:dyDescent="0.25">
      <c r="A37" s="12"/>
      <c r="B37" s="13" t="s">
        <v>160</v>
      </c>
      <c r="C37" s="12"/>
      <c r="D37" s="12"/>
      <c r="E37" s="12"/>
      <c r="F37" s="12"/>
      <c r="G37" s="12"/>
      <c r="H37" s="12"/>
      <c r="I37" s="12"/>
    </row>
    <row r="38" spans="1:9" ht="20.100000000000001" customHeight="1" x14ac:dyDescent="0.25">
      <c r="A38" s="4">
        <v>1</v>
      </c>
      <c r="B38" s="14" t="s">
        <v>13</v>
      </c>
      <c r="C38" s="4" t="s">
        <v>17</v>
      </c>
      <c r="D38" s="15">
        <v>2</v>
      </c>
      <c r="F38" s="1">
        <f t="shared" ref="F38:F47" si="12">+E38*D38</f>
        <v>0</v>
      </c>
      <c r="H38" s="1">
        <f t="shared" ref="H38:H47" si="13">+G38*D38</f>
        <v>0</v>
      </c>
      <c r="I38" s="1">
        <f t="shared" ref="I38:I47" si="14">+H38+F38</f>
        <v>0</v>
      </c>
    </row>
    <row r="39" spans="1:9" ht="20.100000000000001" customHeight="1" x14ac:dyDescent="0.25">
      <c r="A39" s="4">
        <v>2</v>
      </c>
      <c r="B39" s="14" t="s">
        <v>9</v>
      </c>
      <c r="C39" s="4" t="s">
        <v>17</v>
      </c>
      <c r="D39" s="15">
        <v>1</v>
      </c>
      <c r="F39" s="1">
        <f t="shared" si="12"/>
        <v>0</v>
      </c>
      <c r="H39" s="1">
        <f t="shared" si="13"/>
        <v>0</v>
      </c>
      <c r="I39" s="1">
        <f t="shared" si="14"/>
        <v>0</v>
      </c>
    </row>
    <row r="40" spans="1:9" ht="20.100000000000001" customHeight="1" x14ac:dyDescent="0.25">
      <c r="A40" s="4">
        <v>3</v>
      </c>
      <c r="B40" s="14" t="s">
        <v>14</v>
      </c>
      <c r="C40" s="4" t="s">
        <v>17</v>
      </c>
      <c r="D40" s="15">
        <v>1</v>
      </c>
      <c r="F40" s="1">
        <f t="shared" si="12"/>
        <v>0</v>
      </c>
      <c r="H40" s="1">
        <f t="shared" si="13"/>
        <v>0</v>
      </c>
      <c r="I40" s="1">
        <f t="shared" si="14"/>
        <v>0</v>
      </c>
    </row>
    <row r="41" spans="1:9" ht="20.100000000000001" customHeight="1" x14ac:dyDescent="0.25">
      <c r="A41" s="4">
        <v>4</v>
      </c>
      <c r="B41" s="14" t="s">
        <v>11</v>
      </c>
      <c r="C41" s="4" t="s">
        <v>17</v>
      </c>
      <c r="D41" s="15">
        <v>0</v>
      </c>
      <c r="F41" s="1">
        <f t="shared" si="12"/>
        <v>0</v>
      </c>
      <c r="H41" s="1">
        <f t="shared" si="13"/>
        <v>0</v>
      </c>
      <c r="I41" s="1">
        <f t="shared" si="14"/>
        <v>0</v>
      </c>
    </row>
    <row r="42" spans="1:9" ht="20.100000000000001" customHeight="1" x14ac:dyDescent="0.25">
      <c r="A42" s="4">
        <v>5</v>
      </c>
      <c r="B42" s="14" t="s">
        <v>190</v>
      </c>
      <c r="C42" s="4" t="s">
        <v>17</v>
      </c>
      <c r="D42" s="15">
        <v>0</v>
      </c>
      <c r="F42" s="1">
        <f t="shared" si="12"/>
        <v>0</v>
      </c>
      <c r="H42" s="1">
        <f t="shared" si="13"/>
        <v>0</v>
      </c>
      <c r="I42" s="1">
        <f t="shared" si="14"/>
        <v>0</v>
      </c>
    </row>
    <row r="43" spans="1:9" ht="20.100000000000001" customHeight="1" x14ac:dyDescent="0.25">
      <c r="A43" s="4">
        <v>6</v>
      </c>
      <c r="B43" s="14" t="s">
        <v>191</v>
      </c>
      <c r="C43" s="4" t="s">
        <v>17</v>
      </c>
      <c r="D43" s="15">
        <v>0</v>
      </c>
      <c r="F43" s="1">
        <f t="shared" si="12"/>
        <v>0</v>
      </c>
      <c r="H43" s="1">
        <f t="shared" si="13"/>
        <v>0</v>
      </c>
      <c r="I43" s="1">
        <f t="shared" si="14"/>
        <v>0</v>
      </c>
    </row>
    <row r="44" spans="1:9" ht="20.100000000000001" customHeight="1" x14ac:dyDescent="0.25">
      <c r="A44" s="4">
        <v>7</v>
      </c>
      <c r="B44" s="14" t="s">
        <v>192</v>
      </c>
      <c r="C44" s="4" t="s">
        <v>20</v>
      </c>
      <c r="D44" s="15">
        <v>0</v>
      </c>
      <c r="F44" s="1">
        <f t="shared" si="12"/>
        <v>0</v>
      </c>
      <c r="H44" s="1">
        <f t="shared" si="13"/>
        <v>0</v>
      </c>
      <c r="I44" s="1">
        <f t="shared" si="14"/>
        <v>0</v>
      </c>
    </row>
    <row r="45" spans="1:9" ht="20.100000000000001" customHeight="1" x14ac:dyDescent="0.25">
      <c r="A45" s="4">
        <v>8</v>
      </c>
      <c r="B45" s="14" t="s">
        <v>193</v>
      </c>
      <c r="C45" s="4" t="s">
        <v>17</v>
      </c>
      <c r="D45" s="15">
        <v>0</v>
      </c>
      <c r="F45" s="1">
        <f t="shared" si="12"/>
        <v>0</v>
      </c>
      <c r="H45" s="1">
        <f t="shared" si="13"/>
        <v>0</v>
      </c>
      <c r="I45" s="1">
        <f t="shared" si="14"/>
        <v>0</v>
      </c>
    </row>
    <row r="46" spans="1:9" ht="20.100000000000001" customHeight="1" x14ac:dyDescent="0.25">
      <c r="A46" s="4">
        <v>9</v>
      </c>
      <c r="B46" s="14" t="s">
        <v>194</v>
      </c>
      <c r="C46" s="4" t="s">
        <v>17</v>
      </c>
      <c r="D46" s="15">
        <v>0</v>
      </c>
      <c r="F46" s="1">
        <f t="shared" si="12"/>
        <v>0</v>
      </c>
      <c r="H46" s="1">
        <f t="shared" si="13"/>
        <v>0</v>
      </c>
      <c r="I46" s="1">
        <f t="shared" si="14"/>
        <v>0</v>
      </c>
    </row>
    <row r="47" spans="1:9" ht="20.100000000000001" customHeight="1" x14ac:dyDescent="0.25">
      <c r="A47" s="4">
        <v>10</v>
      </c>
      <c r="B47" s="14" t="s">
        <v>195</v>
      </c>
      <c r="C47" s="4" t="s">
        <v>20</v>
      </c>
      <c r="D47" s="15">
        <v>732</v>
      </c>
      <c r="F47" s="1">
        <f t="shared" si="12"/>
        <v>0</v>
      </c>
      <c r="H47" s="1">
        <f t="shared" si="13"/>
        <v>0</v>
      </c>
      <c r="I47" s="1">
        <f t="shared" si="14"/>
        <v>0</v>
      </c>
    </row>
    <row r="48" spans="1:9" ht="20.100000000000001" customHeight="1" x14ac:dyDescent="0.25">
      <c r="A48" s="12"/>
      <c r="B48" s="13" t="s">
        <v>161</v>
      </c>
      <c r="C48" s="12"/>
      <c r="D48" s="12"/>
      <c r="E48" s="12"/>
      <c r="F48" s="12"/>
      <c r="G48" s="12"/>
      <c r="H48" s="12"/>
      <c r="I48" s="12"/>
    </row>
    <row r="49" spans="1:9" ht="20.100000000000001" customHeight="1" x14ac:dyDescent="0.25">
      <c r="A49" s="4">
        <v>1</v>
      </c>
      <c r="B49" s="14" t="s">
        <v>13</v>
      </c>
      <c r="C49" s="4" t="s">
        <v>17</v>
      </c>
      <c r="D49" s="15">
        <v>2</v>
      </c>
      <c r="F49" s="1">
        <f t="shared" ref="F49:F58" si="15">+E49*D49</f>
        <v>0</v>
      </c>
      <c r="H49" s="1">
        <f t="shared" ref="H49:H58" si="16">+G49*D49</f>
        <v>0</v>
      </c>
      <c r="I49" s="1">
        <f t="shared" ref="I49:I58" si="17">+H49+F49</f>
        <v>0</v>
      </c>
    </row>
    <row r="50" spans="1:9" ht="20.100000000000001" customHeight="1" x14ac:dyDescent="0.25">
      <c r="A50" s="4">
        <v>2</v>
      </c>
      <c r="B50" s="14" t="s">
        <v>9</v>
      </c>
      <c r="C50" s="4" t="s">
        <v>17</v>
      </c>
      <c r="D50" s="15">
        <v>0</v>
      </c>
      <c r="F50" s="1">
        <f t="shared" si="15"/>
        <v>0</v>
      </c>
      <c r="H50" s="1">
        <f t="shared" si="16"/>
        <v>0</v>
      </c>
      <c r="I50" s="1">
        <f t="shared" si="17"/>
        <v>0</v>
      </c>
    </row>
    <row r="51" spans="1:9" ht="20.100000000000001" customHeight="1" x14ac:dyDescent="0.25">
      <c r="A51" s="4">
        <v>3</v>
      </c>
      <c r="B51" s="14" t="s">
        <v>14</v>
      </c>
      <c r="C51" s="4" t="s">
        <v>17</v>
      </c>
      <c r="D51" s="15">
        <v>1</v>
      </c>
      <c r="F51" s="1">
        <f t="shared" si="15"/>
        <v>0</v>
      </c>
      <c r="H51" s="1">
        <f t="shared" si="16"/>
        <v>0</v>
      </c>
      <c r="I51" s="1">
        <f t="shared" si="17"/>
        <v>0</v>
      </c>
    </row>
    <row r="52" spans="1:9" ht="20.100000000000001" customHeight="1" x14ac:dyDescent="0.25">
      <c r="A52" s="4">
        <v>4</v>
      </c>
      <c r="B52" s="14" t="s">
        <v>11</v>
      </c>
      <c r="C52" s="4" t="s">
        <v>17</v>
      </c>
      <c r="D52" s="15">
        <v>4</v>
      </c>
      <c r="F52" s="1">
        <f t="shared" si="15"/>
        <v>0</v>
      </c>
      <c r="H52" s="1">
        <f t="shared" si="16"/>
        <v>0</v>
      </c>
      <c r="I52" s="1">
        <f t="shared" si="17"/>
        <v>0</v>
      </c>
    </row>
    <row r="53" spans="1:9" ht="20.100000000000001" customHeight="1" x14ac:dyDescent="0.25">
      <c r="A53" s="4">
        <v>5</v>
      </c>
      <c r="B53" s="14" t="s">
        <v>190</v>
      </c>
      <c r="C53" s="4" t="s">
        <v>17</v>
      </c>
      <c r="D53" s="15">
        <v>0</v>
      </c>
      <c r="F53" s="1">
        <f t="shared" si="15"/>
        <v>0</v>
      </c>
      <c r="H53" s="1">
        <f t="shared" si="16"/>
        <v>0</v>
      </c>
      <c r="I53" s="1">
        <f t="shared" si="17"/>
        <v>0</v>
      </c>
    </row>
    <row r="54" spans="1:9" ht="20.100000000000001" customHeight="1" x14ac:dyDescent="0.25">
      <c r="A54" s="4">
        <v>6</v>
      </c>
      <c r="B54" s="14" t="s">
        <v>191</v>
      </c>
      <c r="C54" s="4" t="s">
        <v>17</v>
      </c>
      <c r="D54" s="15">
        <v>0</v>
      </c>
      <c r="F54" s="1">
        <f t="shared" si="15"/>
        <v>0</v>
      </c>
      <c r="H54" s="1">
        <f t="shared" si="16"/>
        <v>0</v>
      </c>
      <c r="I54" s="1">
        <f t="shared" si="17"/>
        <v>0</v>
      </c>
    </row>
    <row r="55" spans="1:9" ht="20.100000000000001" customHeight="1" x14ac:dyDescent="0.25">
      <c r="A55" s="4">
        <v>7</v>
      </c>
      <c r="B55" s="14" t="s">
        <v>192</v>
      </c>
      <c r="C55" s="4" t="s">
        <v>20</v>
      </c>
      <c r="D55" s="15">
        <v>0</v>
      </c>
      <c r="F55" s="1">
        <f t="shared" si="15"/>
        <v>0</v>
      </c>
      <c r="H55" s="1">
        <f t="shared" si="16"/>
        <v>0</v>
      </c>
      <c r="I55" s="1">
        <f t="shared" si="17"/>
        <v>0</v>
      </c>
    </row>
    <row r="56" spans="1:9" ht="20.100000000000001" customHeight="1" x14ac:dyDescent="0.25">
      <c r="A56" s="4">
        <v>8</v>
      </c>
      <c r="B56" s="14" t="s">
        <v>193</v>
      </c>
      <c r="C56" s="4" t="s">
        <v>17</v>
      </c>
      <c r="D56" s="15">
        <v>0</v>
      </c>
      <c r="F56" s="1">
        <f t="shared" si="15"/>
        <v>0</v>
      </c>
      <c r="H56" s="1">
        <f t="shared" si="16"/>
        <v>0</v>
      </c>
      <c r="I56" s="1">
        <f t="shared" si="17"/>
        <v>0</v>
      </c>
    </row>
    <row r="57" spans="1:9" ht="20.100000000000001" customHeight="1" x14ac:dyDescent="0.25">
      <c r="A57" s="4">
        <v>9</v>
      </c>
      <c r="B57" s="14" t="s">
        <v>194</v>
      </c>
      <c r="C57" s="4" t="s">
        <v>17</v>
      </c>
      <c r="D57" s="15">
        <v>0</v>
      </c>
      <c r="F57" s="1">
        <f t="shared" si="15"/>
        <v>0</v>
      </c>
      <c r="H57" s="1">
        <f t="shared" si="16"/>
        <v>0</v>
      </c>
      <c r="I57" s="1">
        <f t="shared" si="17"/>
        <v>0</v>
      </c>
    </row>
    <row r="58" spans="1:9" ht="20.100000000000001" customHeight="1" x14ac:dyDescent="0.25">
      <c r="A58" s="4">
        <v>10</v>
      </c>
      <c r="B58" s="14" t="s">
        <v>195</v>
      </c>
      <c r="C58" s="4" t="s">
        <v>20</v>
      </c>
      <c r="D58" s="15">
        <v>2256</v>
      </c>
      <c r="F58" s="1">
        <f t="shared" si="15"/>
        <v>0</v>
      </c>
      <c r="H58" s="1">
        <f t="shared" si="16"/>
        <v>0</v>
      </c>
      <c r="I58" s="1">
        <f t="shared" si="17"/>
        <v>0</v>
      </c>
    </row>
    <row r="59" spans="1:9" ht="20.100000000000001" customHeight="1" x14ac:dyDescent="0.25">
      <c r="A59" s="12"/>
      <c r="B59" s="13" t="s">
        <v>162</v>
      </c>
      <c r="C59" s="12"/>
      <c r="D59" s="12"/>
      <c r="E59" s="12"/>
      <c r="F59" s="12"/>
      <c r="G59" s="12"/>
      <c r="H59" s="12"/>
      <c r="I59" s="12"/>
    </row>
    <row r="60" spans="1:9" ht="20.100000000000001" customHeight="1" x14ac:dyDescent="0.25">
      <c r="A60" s="4">
        <v>1</v>
      </c>
      <c r="B60" s="14" t="s">
        <v>727</v>
      </c>
      <c r="C60" s="4" t="s">
        <v>17</v>
      </c>
      <c r="D60" s="15">
        <v>18</v>
      </c>
      <c r="F60" s="1">
        <f t="shared" ref="F60:F69" si="18">+E60*D60</f>
        <v>0</v>
      </c>
      <c r="H60" s="1">
        <f t="shared" ref="H60:H69" si="19">+G60*D60</f>
        <v>0</v>
      </c>
      <c r="I60" s="1">
        <f t="shared" ref="I60:I69" si="20">+H60+F60</f>
        <v>0</v>
      </c>
    </row>
    <row r="61" spans="1:9" ht="20.100000000000001" customHeight="1" x14ac:dyDescent="0.25">
      <c r="A61" s="4">
        <v>2</v>
      </c>
      <c r="B61" s="14" t="s">
        <v>730</v>
      </c>
      <c r="C61" s="4" t="s">
        <v>17</v>
      </c>
      <c r="D61" s="15">
        <v>3</v>
      </c>
      <c r="F61" s="1">
        <f t="shared" si="18"/>
        <v>0</v>
      </c>
      <c r="H61" s="1">
        <f t="shared" si="19"/>
        <v>0</v>
      </c>
      <c r="I61" s="1">
        <f t="shared" si="20"/>
        <v>0</v>
      </c>
    </row>
    <row r="62" spans="1:9" ht="20.100000000000001" customHeight="1" x14ac:dyDescent="0.25">
      <c r="A62" s="4">
        <v>3</v>
      </c>
      <c r="B62" s="14" t="s">
        <v>728</v>
      </c>
      <c r="C62" s="4" t="s">
        <v>17</v>
      </c>
      <c r="D62" s="15">
        <v>9</v>
      </c>
      <c r="F62" s="1">
        <f t="shared" si="18"/>
        <v>0</v>
      </c>
      <c r="H62" s="1">
        <f t="shared" si="19"/>
        <v>0</v>
      </c>
      <c r="I62" s="1">
        <f t="shared" si="20"/>
        <v>0</v>
      </c>
    </row>
    <row r="63" spans="1:9" ht="20.100000000000001" customHeight="1" x14ac:dyDescent="0.25">
      <c r="A63" s="4">
        <v>4</v>
      </c>
      <c r="B63" s="14" t="s">
        <v>729</v>
      </c>
      <c r="C63" s="4" t="s">
        <v>17</v>
      </c>
      <c r="D63" s="15">
        <v>11</v>
      </c>
      <c r="F63" s="1">
        <f t="shared" si="18"/>
        <v>0</v>
      </c>
      <c r="H63" s="1">
        <f t="shared" si="19"/>
        <v>0</v>
      </c>
      <c r="I63" s="1">
        <f t="shared" si="20"/>
        <v>0</v>
      </c>
    </row>
    <row r="64" spans="1:9" ht="20.100000000000001" customHeight="1" x14ac:dyDescent="0.25">
      <c r="A64" s="4">
        <v>5</v>
      </c>
      <c r="B64" s="14" t="s">
        <v>190</v>
      </c>
      <c r="C64" s="4" t="s">
        <v>17</v>
      </c>
      <c r="D64" s="15">
        <v>0</v>
      </c>
      <c r="F64" s="1">
        <f t="shared" si="18"/>
        <v>0</v>
      </c>
      <c r="H64" s="1">
        <f t="shared" si="19"/>
        <v>0</v>
      </c>
      <c r="I64" s="1">
        <f t="shared" si="20"/>
        <v>0</v>
      </c>
    </row>
    <row r="65" spans="1:9" ht="20.100000000000001" customHeight="1" x14ac:dyDescent="0.25">
      <c r="A65" s="4">
        <v>6</v>
      </c>
      <c r="B65" s="14" t="s">
        <v>191</v>
      </c>
      <c r="C65" s="4" t="s">
        <v>17</v>
      </c>
      <c r="D65" s="15">
        <v>0</v>
      </c>
      <c r="F65" s="1">
        <f t="shared" si="18"/>
        <v>0</v>
      </c>
      <c r="H65" s="1">
        <f t="shared" si="19"/>
        <v>0</v>
      </c>
      <c r="I65" s="1">
        <f t="shared" si="20"/>
        <v>0</v>
      </c>
    </row>
    <row r="66" spans="1:9" ht="20.100000000000001" customHeight="1" x14ac:dyDescent="0.25">
      <c r="A66" s="4">
        <v>7</v>
      </c>
      <c r="B66" s="14" t="s">
        <v>192</v>
      </c>
      <c r="C66" s="4" t="s">
        <v>20</v>
      </c>
      <c r="D66" s="15">
        <v>0</v>
      </c>
      <c r="F66" s="1">
        <f t="shared" si="18"/>
        <v>0</v>
      </c>
      <c r="H66" s="1">
        <f t="shared" si="19"/>
        <v>0</v>
      </c>
      <c r="I66" s="1">
        <f t="shared" si="20"/>
        <v>0</v>
      </c>
    </row>
    <row r="67" spans="1:9" ht="20.100000000000001" customHeight="1" x14ac:dyDescent="0.25">
      <c r="A67" s="4">
        <v>8</v>
      </c>
      <c r="B67" s="14" t="s">
        <v>193</v>
      </c>
      <c r="C67" s="4" t="s">
        <v>17</v>
      </c>
      <c r="D67" s="15">
        <v>0</v>
      </c>
      <c r="F67" s="1">
        <f t="shared" si="18"/>
        <v>0</v>
      </c>
      <c r="H67" s="1">
        <f t="shared" si="19"/>
        <v>0</v>
      </c>
      <c r="I67" s="1">
        <f t="shared" si="20"/>
        <v>0</v>
      </c>
    </row>
    <row r="68" spans="1:9" ht="20.100000000000001" customHeight="1" x14ac:dyDescent="0.25">
      <c r="A68" s="4">
        <v>9</v>
      </c>
      <c r="B68" s="14" t="s">
        <v>194</v>
      </c>
      <c r="C68" s="4" t="s">
        <v>17</v>
      </c>
      <c r="D68" s="15">
        <v>0</v>
      </c>
      <c r="F68" s="1">
        <f t="shared" si="18"/>
        <v>0</v>
      </c>
      <c r="H68" s="1">
        <f t="shared" si="19"/>
        <v>0</v>
      </c>
      <c r="I68" s="1">
        <f t="shared" si="20"/>
        <v>0</v>
      </c>
    </row>
    <row r="69" spans="1:9" ht="20.100000000000001" customHeight="1" x14ac:dyDescent="0.25">
      <c r="A69" s="4">
        <v>10</v>
      </c>
      <c r="B69" s="14" t="s">
        <v>195</v>
      </c>
      <c r="C69" s="4" t="s">
        <v>20</v>
      </c>
      <c r="D69" s="15">
        <v>6786</v>
      </c>
      <c r="F69" s="1">
        <f t="shared" si="18"/>
        <v>0</v>
      </c>
      <c r="H69" s="1">
        <f t="shared" si="19"/>
        <v>0</v>
      </c>
      <c r="I69" s="1">
        <f t="shared" si="20"/>
        <v>0</v>
      </c>
    </row>
    <row r="70" spans="1:9" ht="20.100000000000001" customHeight="1" x14ac:dyDescent="0.25">
      <c r="A70" s="12"/>
      <c r="B70" s="13" t="s">
        <v>163</v>
      </c>
      <c r="C70" s="12"/>
      <c r="D70" s="12"/>
      <c r="E70" s="12"/>
      <c r="F70" s="12"/>
      <c r="G70" s="12"/>
      <c r="H70" s="12"/>
      <c r="I70" s="12"/>
    </row>
    <row r="71" spans="1:9" ht="20.100000000000001" customHeight="1" x14ac:dyDescent="0.25">
      <c r="A71" s="4">
        <v>1</v>
      </c>
      <c r="B71" s="14" t="s">
        <v>727</v>
      </c>
      <c r="C71" s="4" t="s">
        <v>17</v>
      </c>
      <c r="D71" s="15">
        <v>12</v>
      </c>
      <c r="F71" s="1">
        <f t="shared" ref="F71:F80" si="21">+E71*D71</f>
        <v>0</v>
      </c>
      <c r="H71" s="1">
        <f t="shared" ref="H71:H80" si="22">+G71*D71</f>
        <v>0</v>
      </c>
      <c r="I71" s="1">
        <f t="shared" ref="I71:I80" si="23">+H71+F71</f>
        <v>0</v>
      </c>
    </row>
    <row r="72" spans="1:9" ht="20.100000000000001" customHeight="1" x14ac:dyDescent="0.25">
      <c r="A72" s="4">
        <v>2</v>
      </c>
      <c r="B72" s="14" t="s">
        <v>730</v>
      </c>
      <c r="C72" s="4" t="s">
        <v>17</v>
      </c>
      <c r="D72" s="15">
        <v>2</v>
      </c>
      <c r="F72" s="1">
        <f t="shared" si="21"/>
        <v>0</v>
      </c>
      <c r="H72" s="1">
        <f t="shared" si="22"/>
        <v>0</v>
      </c>
      <c r="I72" s="1">
        <f t="shared" si="23"/>
        <v>0</v>
      </c>
    </row>
    <row r="73" spans="1:9" ht="20.100000000000001" customHeight="1" x14ac:dyDescent="0.25">
      <c r="A73" s="4">
        <v>3</v>
      </c>
      <c r="B73" s="14" t="s">
        <v>728</v>
      </c>
      <c r="C73" s="4" t="s">
        <v>17</v>
      </c>
      <c r="D73" s="15">
        <v>4</v>
      </c>
      <c r="F73" s="1">
        <f t="shared" si="21"/>
        <v>0</v>
      </c>
      <c r="H73" s="1">
        <f t="shared" si="22"/>
        <v>0</v>
      </c>
      <c r="I73" s="1">
        <f t="shared" si="23"/>
        <v>0</v>
      </c>
    </row>
    <row r="74" spans="1:9" ht="20.100000000000001" customHeight="1" x14ac:dyDescent="0.25">
      <c r="A74" s="4">
        <v>4</v>
      </c>
      <c r="B74" s="14" t="s">
        <v>729</v>
      </c>
      <c r="C74" s="4" t="s">
        <v>17</v>
      </c>
      <c r="D74" s="15">
        <v>4</v>
      </c>
      <c r="F74" s="1">
        <f t="shared" si="21"/>
        <v>0</v>
      </c>
      <c r="H74" s="1">
        <f t="shared" si="22"/>
        <v>0</v>
      </c>
      <c r="I74" s="1">
        <f t="shared" si="23"/>
        <v>0</v>
      </c>
    </row>
    <row r="75" spans="1:9" ht="20.100000000000001" customHeight="1" x14ac:dyDescent="0.25">
      <c r="A75" s="4">
        <v>5</v>
      </c>
      <c r="B75" s="14" t="s">
        <v>190</v>
      </c>
      <c r="C75" s="4" t="s">
        <v>17</v>
      </c>
      <c r="D75" s="15">
        <v>0</v>
      </c>
      <c r="F75" s="1">
        <f t="shared" si="21"/>
        <v>0</v>
      </c>
      <c r="H75" s="1">
        <f t="shared" si="22"/>
        <v>0</v>
      </c>
      <c r="I75" s="1">
        <f t="shared" si="23"/>
        <v>0</v>
      </c>
    </row>
    <row r="76" spans="1:9" ht="20.100000000000001" customHeight="1" x14ac:dyDescent="0.25">
      <c r="A76" s="4">
        <v>6</v>
      </c>
      <c r="B76" s="14" t="s">
        <v>191</v>
      </c>
      <c r="C76" s="4" t="s">
        <v>17</v>
      </c>
      <c r="D76" s="15">
        <v>0</v>
      </c>
      <c r="F76" s="1">
        <f t="shared" si="21"/>
        <v>0</v>
      </c>
      <c r="H76" s="1">
        <f t="shared" si="22"/>
        <v>0</v>
      </c>
      <c r="I76" s="1">
        <f t="shared" si="23"/>
        <v>0</v>
      </c>
    </row>
    <row r="77" spans="1:9" ht="20.100000000000001" customHeight="1" x14ac:dyDescent="0.25">
      <c r="A77" s="4">
        <v>7</v>
      </c>
      <c r="B77" s="14" t="s">
        <v>192</v>
      </c>
      <c r="C77" s="4" t="s">
        <v>20</v>
      </c>
      <c r="D77" s="15">
        <v>0</v>
      </c>
      <c r="F77" s="1">
        <f t="shared" si="21"/>
        <v>0</v>
      </c>
      <c r="H77" s="1">
        <f t="shared" si="22"/>
        <v>0</v>
      </c>
      <c r="I77" s="1">
        <f t="shared" si="23"/>
        <v>0</v>
      </c>
    </row>
    <row r="78" spans="1:9" ht="20.100000000000001" customHeight="1" x14ac:dyDescent="0.25">
      <c r="A78" s="4">
        <v>8</v>
      </c>
      <c r="B78" s="14" t="s">
        <v>193</v>
      </c>
      <c r="C78" s="4" t="s">
        <v>17</v>
      </c>
      <c r="D78" s="15">
        <v>0</v>
      </c>
      <c r="F78" s="1">
        <f t="shared" si="21"/>
        <v>0</v>
      </c>
      <c r="H78" s="1">
        <f t="shared" si="22"/>
        <v>0</v>
      </c>
      <c r="I78" s="1">
        <f t="shared" si="23"/>
        <v>0</v>
      </c>
    </row>
    <row r="79" spans="1:9" ht="20.100000000000001" customHeight="1" x14ac:dyDescent="0.25">
      <c r="A79" s="4">
        <v>9</v>
      </c>
      <c r="B79" s="14" t="s">
        <v>194</v>
      </c>
      <c r="C79" s="4" t="s">
        <v>17</v>
      </c>
      <c r="D79" s="15">
        <v>0</v>
      </c>
      <c r="F79" s="1">
        <f t="shared" si="21"/>
        <v>0</v>
      </c>
      <c r="H79" s="1">
        <f t="shared" si="22"/>
        <v>0</v>
      </c>
      <c r="I79" s="1">
        <f t="shared" si="23"/>
        <v>0</v>
      </c>
    </row>
    <row r="80" spans="1:9" ht="20.100000000000001" customHeight="1" x14ac:dyDescent="0.25">
      <c r="A80" s="4">
        <v>10</v>
      </c>
      <c r="B80" s="14" t="s">
        <v>195</v>
      </c>
      <c r="C80" s="4" t="s">
        <v>20</v>
      </c>
      <c r="D80" s="15">
        <v>5003</v>
      </c>
      <c r="F80" s="1">
        <f t="shared" si="21"/>
        <v>0</v>
      </c>
      <c r="H80" s="1">
        <f t="shared" si="22"/>
        <v>0</v>
      </c>
      <c r="I80" s="1">
        <f t="shared" si="23"/>
        <v>0</v>
      </c>
    </row>
    <row r="81" spans="1:9" ht="20.100000000000001" customHeight="1" x14ac:dyDescent="0.25">
      <c r="A81" s="12"/>
      <c r="B81" s="13" t="s">
        <v>164</v>
      </c>
      <c r="C81" s="12"/>
      <c r="D81" s="12"/>
      <c r="E81" s="12"/>
      <c r="F81" s="12"/>
      <c r="G81" s="12"/>
      <c r="H81" s="12"/>
      <c r="I81" s="12"/>
    </row>
    <row r="82" spans="1:9" ht="20.100000000000001" customHeight="1" x14ac:dyDescent="0.25">
      <c r="A82" s="4">
        <v>1</v>
      </c>
      <c r="B82" s="14" t="s">
        <v>727</v>
      </c>
      <c r="C82" s="4" t="s">
        <v>17</v>
      </c>
      <c r="D82" s="15">
        <v>4</v>
      </c>
      <c r="F82" s="1">
        <f t="shared" ref="F82:F91" si="24">+E82*D82</f>
        <v>0</v>
      </c>
      <c r="H82" s="1">
        <f t="shared" ref="H82:H91" si="25">+G82*D82</f>
        <v>0</v>
      </c>
      <c r="I82" s="1">
        <f t="shared" ref="I82:I91" si="26">+H82+F82</f>
        <v>0</v>
      </c>
    </row>
    <row r="83" spans="1:9" ht="20.100000000000001" customHeight="1" x14ac:dyDescent="0.25">
      <c r="A83" s="4">
        <v>2</v>
      </c>
      <c r="B83" s="14" t="s">
        <v>730</v>
      </c>
      <c r="C83" s="4" t="s">
        <v>17</v>
      </c>
      <c r="D83" s="15">
        <v>0</v>
      </c>
      <c r="F83" s="1">
        <f t="shared" si="24"/>
        <v>0</v>
      </c>
      <c r="H83" s="1">
        <f t="shared" si="25"/>
        <v>0</v>
      </c>
      <c r="I83" s="1">
        <f t="shared" si="26"/>
        <v>0</v>
      </c>
    </row>
    <row r="84" spans="1:9" ht="20.100000000000001" customHeight="1" x14ac:dyDescent="0.25">
      <c r="A84" s="4">
        <v>3</v>
      </c>
      <c r="B84" s="14" t="s">
        <v>728</v>
      </c>
      <c r="C84" s="4" t="s">
        <v>17</v>
      </c>
      <c r="D84" s="15">
        <v>1</v>
      </c>
      <c r="F84" s="1">
        <f t="shared" si="24"/>
        <v>0</v>
      </c>
      <c r="H84" s="1">
        <f t="shared" si="25"/>
        <v>0</v>
      </c>
      <c r="I84" s="1">
        <f t="shared" si="26"/>
        <v>0</v>
      </c>
    </row>
    <row r="85" spans="1:9" ht="20.100000000000001" customHeight="1" x14ac:dyDescent="0.25">
      <c r="A85" s="4">
        <v>4</v>
      </c>
      <c r="B85" s="14" t="s">
        <v>729</v>
      </c>
      <c r="C85" s="4" t="s">
        <v>17</v>
      </c>
      <c r="D85" s="15">
        <v>13</v>
      </c>
      <c r="F85" s="1">
        <f t="shared" si="24"/>
        <v>0</v>
      </c>
      <c r="H85" s="1">
        <f t="shared" si="25"/>
        <v>0</v>
      </c>
      <c r="I85" s="1">
        <f t="shared" si="26"/>
        <v>0</v>
      </c>
    </row>
    <row r="86" spans="1:9" ht="20.100000000000001" customHeight="1" x14ac:dyDescent="0.25">
      <c r="A86" s="4">
        <v>5</v>
      </c>
      <c r="B86" s="14" t="s">
        <v>190</v>
      </c>
      <c r="C86" s="4" t="s">
        <v>17</v>
      </c>
      <c r="D86" s="15">
        <v>0</v>
      </c>
      <c r="F86" s="1">
        <f t="shared" si="24"/>
        <v>0</v>
      </c>
      <c r="H86" s="1">
        <f t="shared" si="25"/>
        <v>0</v>
      </c>
      <c r="I86" s="1">
        <f t="shared" si="26"/>
        <v>0</v>
      </c>
    </row>
    <row r="87" spans="1:9" ht="20.100000000000001" customHeight="1" x14ac:dyDescent="0.25">
      <c r="A87" s="4">
        <v>6</v>
      </c>
      <c r="B87" s="14" t="s">
        <v>191</v>
      </c>
      <c r="C87" s="4" t="s">
        <v>17</v>
      </c>
      <c r="D87" s="15">
        <v>0</v>
      </c>
      <c r="F87" s="1">
        <f t="shared" si="24"/>
        <v>0</v>
      </c>
      <c r="H87" s="1">
        <f t="shared" si="25"/>
        <v>0</v>
      </c>
      <c r="I87" s="1">
        <f t="shared" si="26"/>
        <v>0</v>
      </c>
    </row>
    <row r="88" spans="1:9" ht="20.100000000000001" customHeight="1" x14ac:dyDescent="0.25">
      <c r="A88" s="4">
        <v>7</v>
      </c>
      <c r="B88" s="14" t="s">
        <v>192</v>
      </c>
      <c r="C88" s="4" t="s">
        <v>20</v>
      </c>
      <c r="D88" s="15">
        <v>0</v>
      </c>
      <c r="F88" s="1">
        <f t="shared" si="24"/>
        <v>0</v>
      </c>
      <c r="H88" s="1">
        <f t="shared" si="25"/>
        <v>0</v>
      </c>
      <c r="I88" s="1">
        <f t="shared" si="26"/>
        <v>0</v>
      </c>
    </row>
    <row r="89" spans="1:9" ht="20.100000000000001" customHeight="1" x14ac:dyDescent="0.25">
      <c r="A89" s="4">
        <v>8</v>
      </c>
      <c r="B89" s="14" t="s">
        <v>193</v>
      </c>
      <c r="C89" s="4" t="s">
        <v>17</v>
      </c>
      <c r="D89" s="15">
        <v>0</v>
      </c>
      <c r="F89" s="1">
        <f t="shared" si="24"/>
        <v>0</v>
      </c>
      <c r="H89" s="1">
        <f t="shared" si="25"/>
        <v>0</v>
      </c>
      <c r="I89" s="1">
        <f t="shared" si="26"/>
        <v>0</v>
      </c>
    </row>
    <row r="90" spans="1:9" ht="20.100000000000001" customHeight="1" x14ac:dyDescent="0.25">
      <c r="A90" s="4">
        <v>9</v>
      </c>
      <c r="B90" s="14" t="s">
        <v>194</v>
      </c>
      <c r="C90" s="4" t="s">
        <v>17</v>
      </c>
      <c r="D90" s="15">
        <v>0</v>
      </c>
      <c r="F90" s="1">
        <f t="shared" si="24"/>
        <v>0</v>
      </c>
      <c r="H90" s="1">
        <f t="shared" si="25"/>
        <v>0</v>
      </c>
      <c r="I90" s="1">
        <f t="shared" si="26"/>
        <v>0</v>
      </c>
    </row>
    <row r="91" spans="1:9" ht="20.100000000000001" customHeight="1" x14ac:dyDescent="0.25">
      <c r="A91" s="4">
        <v>10</v>
      </c>
      <c r="B91" s="14" t="s">
        <v>195</v>
      </c>
      <c r="C91" s="4" t="s">
        <v>20</v>
      </c>
      <c r="D91" s="15">
        <v>1857</v>
      </c>
      <c r="F91" s="1">
        <f t="shared" si="24"/>
        <v>0</v>
      </c>
      <c r="H91" s="1">
        <f t="shared" si="25"/>
        <v>0</v>
      </c>
      <c r="I91" s="1">
        <f t="shared" si="26"/>
        <v>0</v>
      </c>
    </row>
    <row r="92" spans="1:9" ht="20.100000000000001" customHeight="1" x14ac:dyDescent="0.25">
      <c r="A92" s="12"/>
      <c r="B92" s="13" t="s">
        <v>165</v>
      </c>
      <c r="C92" s="12"/>
      <c r="D92" s="12"/>
      <c r="E92" s="12"/>
      <c r="F92" s="12"/>
      <c r="G92" s="12"/>
      <c r="H92" s="12"/>
      <c r="I92" s="12"/>
    </row>
    <row r="93" spans="1:9" ht="20.100000000000001" customHeight="1" x14ac:dyDescent="0.25">
      <c r="A93" s="4">
        <v>1</v>
      </c>
      <c r="B93" s="14" t="s">
        <v>727</v>
      </c>
      <c r="C93" s="4" t="s">
        <v>17</v>
      </c>
      <c r="D93" s="15">
        <v>11</v>
      </c>
      <c r="F93" s="1">
        <f t="shared" ref="F93:F102" si="27">+E93*D93</f>
        <v>0</v>
      </c>
      <c r="H93" s="1">
        <f t="shared" ref="H93:H102" si="28">+G93*D93</f>
        <v>0</v>
      </c>
      <c r="I93" s="1">
        <f t="shared" ref="I93:I102" si="29">+H93+F93</f>
        <v>0</v>
      </c>
    </row>
    <row r="94" spans="1:9" ht="20.100000000000001" customHeight="1" x14ac:dyDescent="0.25">
      <c r="A94" s="4">
        <v>2</v>
      </c>
      <c r="B94" s="14" t="s">
        <v>730</v>
      </c>
      <c r="C94" s="4" t="s">
        <v>17</v>
      </c>
      <c r="D94" s="15">
        <v>0</v>
      </c>
      <c r="F94" s="1">
        <f t="shared" si="27"/>
        <v>0</v>
      </c>
      <c r="H94" s="1">
        <f t="shared" si="28"/>
        <v>0</v>
      </c>
      <c r="I94" s="1">
        <f t="shared" si="29"/>
        <v>0</v>
      </c>
    </row>
    <row r="95" spans="1:9" ht="20.100000000000001" customHeight="1" x14ac:dyDescent="0.25">
      <c r="A95" s="4">
        <v>3</v>
      </c>
      <c r="B95" s="14" t="s">
        <v>728</v>
      </c>
      <c r="C95" s="4" t="s">
        <v>17</v>
      </c>
      <c r="D95" s="15">
        <v>3</v>
      </c>
      <c r="F95" s="1">
        <f t="shared" si="27"/>
        <v>0</v>
      </c>
      <c r="H95" s="1">
        <f t="shared" si="28"/>
        <v>0</v>
      </c>
      <c r="I95" s="1">
        <f t="shared" si="29"/>
        <v>0</v>
      </c>
    </row>
    <row r="96" spans="1:9" ht="20.100000000000001" customHeight="1" x14ac:dyDescent="0.25">
      <c r="A96" s="4">
        <v>4</v>
      </c>
      <c r="B96" s="14" t="s">
        <v>729</v>
      </c>
      <c r="C96" s="4" t="s">
        <v>17</v>
      </c>
      <c r="D96" s="15">
        <v>6</v>
      </c>
      <c r="F96" s="1">
        <f t="shared" si="27"/>
        <v>0</v>
      </c>
      <c r="H96" s="1">
        <f t="shared" si="28"/>
        <v>0</v>
      </c>
      <c r="I96" s="1">
        <f t="shared" si="29"/>
        <v>0</v>
      </c>
    </row>
    <row r="97" spans="1:9" ht="20.100000000000001" customHeight="1" x14ac:dyDescent="0.25">
      <c r="A97" s="4">
        <v>5</v>
      </c>
      <c r="B97" s="14" t="s">
        <v>190</v>
      </c>
      <c r="C97" s="4" t="s">
        <v>17</v>
      </c>
      <c r="D97" s="15">
        <v>0</v>
      </c>
      <c r="F97" s="1">
        <f t="shared" si="27"/>
        <v>0</v>
      </c>
      <c r="H97" s="1">
        <f t="shared" si="28"/>
        <v>0</v>
      </c>
      <c r="I97" s="1">
        <f t="shared" si="29"/>
        <v>0</v>
      </c>
    </row>
    <row r="98" spans="1:9" ht="20.100000000000001" customHeight="1" x14ac:dyDescent="0.25">
      <c r="A98" s="4">
        <v>6</v>
      </c>
      <c r="B98" s="14" t="s">
        <v>191</v>
      </c>
      <c r="C98" s="4" t="s">
        <v>17</v>
      </c>
      <c r="D98" s="15">
        <v>2</v>
      </c>
      <c r="F98" s="1">
        <f t="shared" si="27"/>
        <v>0</v>
      </c>
      <c r="H98" s="1">
        <f t="shared" si="28"/>
        <v>0</v>
      </c>
      <c r="I98" s="1">
        <f t="shared" si="29"/>
        <v>0</v>
      </c>
    </row>
    <row r="99" spans="1:9" ht="20.100000000000001" customHeight="1" x14ac:dyDescent="0.25">
      <c r="A99" s="4">
        <v>7</v>
      </c>
      <c r="B99" s="14" t="s">
        <v>192</v>
      </c>
      <c r="C99" s="4" t="s">
        <v>20</v>
      </c>
      <c r="D99" s="15">
        <v>0</v>
      </c>
      <c r="F99" s="1">
        <f t="shared" si="27"/>
        <v>0</v>
      </c>
      <c r="H99" s="1">
        <f t="shared" si="28"/>
        <v>0</v>
      </c>
      <c r="I99" s="1">
        <f t="shared" si="29"/>
        <v>0</v>
      </c>
    </row>
    <row r="100" spans="1:9" ht="20.100000000000001" customHeight="1" x14ac:dyDescent="0.25">
      <c r="A100" s="4">
        <v>8</v>
      </c>
      <c r="B100" s="14" t="s">
        <v>193</v>
      </c>
      <c r="C100" s="4" t="s">
        <v>17</v>
      </c>
      <c r="D100" s="15">
        <v>3</v>
      </c>
      <c r="F100" s="1">
        <f t="shared" si="27"/>
        <v>0</v>
      </c>
      <c r="H100" s="1">
        <f t="shared" si="28"/>
        <v>0</v>
      </c>
      <c r="I100" s="1">
        <f t="shared" si="29"/>
        <v>0</v>
      </c>
    </row>
    <row r="101" spans="1:9" ht="20.100000000000001" customHeight="1" x14ac:dyDescent="0.25">
      <c r="A101" s="4">
        <v>9</v>
      </c>
      <c r="B101" s="14" t="s">
        <v>194</v>
      </c>
      <c r="C101" s="4" t="s">
        <v>17</v>
      </c>
      <c r="D101" s="15">
        <v>0</v>
      </c>
      <c r="F101" s="1">
        <f t="shared" si="27"/>
        <v>0</v>
      </c>
      <c r="H101" s="1">
        <f t="shared" si="28"/>
        <v>0</v>
      </c>
      <c r="I101" s="1">
        <f t="shared" si="29"/>
        <v>0</v>
      </c>
    </row>
    <row r="102" spans="1:9" ht="20.100000000000001" customHeight="1" x14ac:dyDescent="0.25">
      <c r="A102" s="4">
        <v>10</v>
      </c>
      <c r="B102" s="14" t="s">
        <v>195</v>
      </c>
      <c r="C102" s="4" t="s">
        <v>20</v>
      </c>
      <c r="D102" s="15">
        <v>430</v>
      </c>
      <c r="F102" s="1">
        <f t="shared" si="27"/>
        <v>0</v>
      </c>
      <c r="H102" s="1">
        <f t="shared" si="28"/>
        <v>0</v>
      </c>
      <c r="I102" s="1">
        <f t="shared" si="29"/>
        <v>0</v>
      </c>
    </row>
    <row r="103" spans="1:9" ht="20.100000000000001" customHeight="1" x14ac:dyDescent="0.25">
      <c r="A103" s="12"/>
      <c r="B103" s="13" t="s">
        <v>166</v>
      </c>
      <c r="C103" s="12"/>
      <c r="D103" s="12"/>
      <c r="E103" s="12"/>
      <c r="F103" s="12"/>
      <c r="G103" s="12"/>
      <c r="H103" s="12"/>
      <c r="I103" s="12"/>
    </row>
    <row r="104" spans="1:9" ht="20.100000000000001" customHeight="1" x14ac:dyDescent="0.25">
      <c r="A104" s="4">
        <v>1</v>
      </c>
      <c r="B104" s="14" t="s">
        <v>727</v>
      </c>
      <c r="C104" s="4" t="s">
        <v>17</v>
      </c>
      <c r="D104" s="15">
        <v>12</v>
      </c>
      <c r="F104" s="1">
        <f t="shared" ref="F104:F113" si="30">+E104*D104</f>
        <v>0</v>
      </c>
      <c r="H104" s="1">
        <f t="shared" ref="H104:H113" si="31">+G104*D104</f>
        <v>0</v>
      </c>
      <c r="I104" s="1">
        <f t="shared" ref="I104:I113" si="32">+H104+F104</f>
        <v>0</v>
      </c>
    </row>
    <row r="105" spans="1:9" ht="20.100000000000001" customHeight="1" x14ac:dyDescent="0.25">
      <c r="A105" s="4">
        <v>2</v>
      </c>
      <c r="B105" s="14" t="s">
        <v>730</v>
      </c>
      <c r="C105" s="4" t="s">
        <v>17</v>
      </c>
      <c r="D105" s="15">
        <v>0</v>
      </c>
      <c r="F105" s="1">
        <f t="shared" si="30"/>
        <v>0</v>
      </c>
      <c r="H105" s="1">
        <f t="shared" si="31"/>
        <v>0</v>
      </c>
      <c r="I105" s="1">
        <f t="shared" si="32"/>
        <v>0</v>
      </c>
    </row>
    <row r="106" spans="1:9" ht="20.100000000000001" customHeight="1" x14ac:dyDescent="0.25">
      <c r="A106" s="4">
        <v>3</v>
      </c>
      <c r="B106" s="14" t="s">
        <v>728</v>
      </c>
      <c r="C106" s="4" t="s">
        <v>17</v>
      </c>
      <c r="D106" s="15">
        <v>3</v>
      </c>
      <c r="F106" s="1">
        <f t="shared" si="30"/>
        <v>0</v>
      </c>
      <c r="H106" s="1">
        <f t="shared" si="31"/>
        <v>0</v>
      </c>
      <c r="I106" s="1">
        <f t="shared" si="32"/>
        <v>0</v>
      </c>
    </row>
    <row r="107" spans="1:9" ht="20.100000000000001" customHeight="1" x14ac:dyDescent="0.25">
      <c r="A107" s="4">
        <v>4</v>
      </c>
      <c r="B107" s="14" t="s">
        <v>729</v>
      </c>
      <c r="C107" s="4" t="s">
        <v>17</v>
      </c>
      <c r="D107" s="15">
        <v>7</v>
      </c>
      <c r="F107" s="1">
        <f t="shared" si="30"/>
        <v>0</v>
      </c>
      <c r="H107" s="1">
        <f t="shared" si="31"/>
        <v>0</v>
      </c>
      <c r="I107" s="1">
        <f t="shared" si="32"/>
        <v>0</v>
      </c>
    </row>
    <row r="108" spans="1:9" ht="20.100000000000001" customHeight="1" x14ac:dyDescent="0.25">
      <c r="A108" s="4">
        <v>5</v>
      </c>
      <c r="B108" s="14" t="s">
        <v>190</v>
      </c>
      <c r="C108" s="4" t="s">
        <v>17</v>
      </c>
      <c r="D108" s="15">
        <v>1</v>
      </c>
      <c r="F108" s="1">
        <f t="shared" si="30"/>
        <v>0</v>
      </c>
      <c r="H108" s="1">
        <f t="shared" si="31"/>
        <v>0</v>
      </c>
      <c r="I108" s="1">
        <f t="shared" si="32"/>
        <v>0</v>
      </c>
    </row>
    <row r="109" spans="1:9" ht="20.100000000000001" customHeight="1" x14ac:dyDescent="0.25">
      <c r="A109" s="4">
        <v>6</v>
      </c>
      <c r="B109" s="14" t="s">
        <v>191</v>
      </c>
      <c r="C109" s="4" t="s">
        <v>17</v>
      </c>
      <c r="D109" s="15">
        <v>2</v>
      </c>
      <c r="F109" s="1">
        <f t="shared" si="30"/>
        <v>0</v>
      </c>
      <c r="H109" s="1">
        <f t="shared" si="31"/>
        <v>0</v>
      </c>
      <c r="I109" s="1">
        <f t="shared" si="32"/>
        <v>0</v>
      </c>
    </row>
    <row r="110" spans="1:9" ht="20.100000000000001" customHeight="1" x14ac:dyDescent="0.25">
      <c r="A110" s="4">
        <v>7</v>
      </c>
      <c r="B110" s="14" t="s">
        <v>192</v>
      </c>
      <c r="C110" s="4" t="s">
        <v>20</v>
      </c>
      <c r="D110" s="15">
        <v>0</v>
      </c>
      <c r="F110" s="1">
        <f t="shared" si="30"/>
        <v>0</v>
      </c>
      <c r="H110" s="1">
        <f t="shared" si="31"/>
        <v>0</v>
      </c>
      <c r="I110" s="1">
        <f t="shared" si="32"/>
        <v>0</v>
      </c>
    </row>
    <row r="111" spans="1:9" ht="20.100000000000001" customHeight="1" x14ac:dyDescent="0.25">
      <c r="A111" s="4">
        <v>8</v>
      </c>
      <c r="B111" s="14" t="s">
        <v>193</v>
      </c>
      <c r="C111" s="4" t="s">
        <v>17</v>
      </c>
      <c r="D111" s="15">
        <v>3</v>
      </c>
      <c r="F111" s="1">
        <f t="shared" si="30"/>
        <v>0</v>
      </c>
      <c r="H111" s="1">
        <f t="shared" si="31"/>
        <v>0</v>
      </c>
      <c r="I111" s="1">
        <f t="shared" si="32"/>
        <v>0</v>
      </c>
    </row>
    <row r="112" spans="1:9" ht="20.100000000000001" customHeight="1" x14ac:dyDescent="0.25">
      <c r="A112" s="4">
        <v>9</v>
      </c>
      <c r="B112" s="14" t="s">
        <v>194</v>
      </c>
      <c r="C112" s="4" t="s">
        <v>17</v>
      </c>
      <c r="D112" s="15">
        <v>0</v>
      </c>
      <c r="F112" s="1">
        <f t="shared" si="30"/>
        <v>0</v>
      </c>
      <c r="H112" s="1">
        <f t="shared" si="31"/>
        <v>0</v>
      </c>
      <c r="I112" s="1">
        <f t="shared" si="32"/>
        <v>0</v>
      </c>
    </row>
    <row r="113" spans="1:9" ht="20.100000000000001" customHeight="1" x14ac:dyDescent="0.25">
      <c r="A113" s="4">
        <v>10</v>
      </c>
      <c r="B113" s="14" t="s">
        <v>195</v>
      </c>
      <c r="C113" s="4" t="s">
        <v>20</v>
      </c>
      <c r="D113" s="15">
        <v>474</v>
      </c>
      <c r="F113" s="1">
        <f t="shared" si="30"/>
        <v>0</v>
      </c>
      <c r="H113" s="1">
        <f t="shared" si="31"/>
        <v>0</v>
      </c>
      <c r="I113" s="1">
        <f t="shared" si="32"/>
        <v>0</v>
      </c>
    </row>
    <row r="114" spans="1:9" ht="20.100000000000001" customHeight="1" x14ac:dyDescent="0.25">
      <c r="A114" s="12"/>
      <c r="B114" s="13" t="s">
        <v>167</v>
      </c>
      <c r="C114" s="12"/>
      <c r="D114" s="12"/>
      <c r="E114" s="12"/>
      <c r="F114" s="12"/>
      <c r="G114" s="12"/>
      <c r="H114" s="12"/>
      <c r="I114" s="12"/>
    </row>
    <row r="115" spans="1:9" ht="20.100000000000001" customHeight="1" x14ac:dyDescent="0.25">
      <c r="A115" s="4">
        <v>1</v>
      </c>
      <c r="B115" s="14" t="s">
        <v>727</v>
      </c>
      <c r="C115" s="4" t="s">
        <v>17</v>
      </c>
      <c r="D115" s="15">
        <v>12</v>
      </c>
      <c r="F115" s="1">
        <f t="shared" ref="F115:F124" si="33">+E115*D115</f>
        <v>0</v>
      </c>
      <c r="H115" s="1">
        <f t="shared" ref="H115:H124" si="34">+G115*D115</f>
        <v>0</v>
      </c>
      <c r="I115" s="1">
        <f t="shared" ref="I115:I124" si="35">+H115+F115</f>
        <v>0</v>
      </c>
    </row>
    <row r="116" spans="1:9" ht="20.100000000000001" customHeight="1" x14ac:dyDescent="0.25">
      <c r="A116" s="4">
        <v>2</v>
      </c>
      <c r="B116" s="14" t="s">
        <v>730</v>
      </c>
      <c r="C116" s="4" t="s">
        <v>17</v>
      </c>
      <c r="D116" s="15">
        <v>0</v>
      </c>
      <c r="F116" s="1">
        <f t="shared" si="33"/>
        <v>0</v>
      </c>
      <c r="H116" s="1">
        <f t="shared" si="34"/>
        <v>0</v>
      </c>
      <c r="I116" s="1">
        <f t="shared" si="35"/>
        <v>0</v>
      </c>
    </row>
    <row r="117" spans="1:9" ht="20.100000000000001" customHeight="1" x14ac:dyDescent="0.25">
      <c r="A117" s="4">
        <v>3</v>
      </c>
      <c r="B117" s="14" t="s">
        <v>728</v>
      </c>
      <c r="C117" s="4" t="s">
        <v>17</v>
      </c>
      <c r="D117" s="15">
        <v>3</v>
      </c>
      <c r="F117" s="1">
        <f t="shared" si="33"/>
        <v>0</v>
      </c>
      <c r="H117" s="1">
        <f t="shared" si="34"/>
        <v>0</v>
      </c>
      <c r="I117" s="1">
        <f t="shared" si="35"/>
        <v>0</v>
      </c>
    </row>
    <row r="118" spans="1:9" ht="20.100000000000001" customHeight="1" x14ac:dyDescent="0.25">
      <c r="A118" s="4">
        <v>4</v>
      </c>
      <c r="B118" s="14" t="s">
        <v>729</v>
      </c>
      <c r="C118" s="4" t="s">
        <v>17</v>
      </c>
      <c r="D118" s="15">
        <v>1</v>
      </c>
      <c r="F118" s="1">
        <f t="shared" si="33"/>
        <v>0</v>
      </c>
      <c r="H118" s="1">
        <f t="shared" si="34"/>
        <v>0</v>
      </c>
      <c r="I118" s="1">
        <f t="shared" si="35"/>
        <v>0</v>
      </c>
    </row>
    <row r="119" spans="1:9" ht="20.100000000000001" customHeight="1" x14ac:dyDescent="0.25">
      <c r="A119" s="4">
        <v>5</v>
      </c>
      <c r="B119" s="14" t="s">
        <v>190</v>
      </c>
      <c r="C119" s="4" t="s">
        <v>17</v>
      </c>
      <c r="D119" s="15">
        <v>1</v>
      </c>
      <c r="F119" s="1">
        <f t="shared" si="33"/>
        <v>0</v>
      </c>
      <c r="H119" s="1">
        <f t="shared" si="34"/>
        <v>0</v>
      </c>
      <c r="I119" s="1">
        <f t="shared" si="35"/>
        <v>0</v>
      </c>
    </row>
    <row r="120" spans="1:9" ht="20.100000000000001" customHeight="1" x14ac:dyDescent="0.25">
      <c r="A120" s="4">
        <v>6</v>
      </c>
      <c r="B120" s="14" t="s">
        <v>191</v>
      </c>
      <c r="C120" s="4" t="s">
        <v>17</v>
      </c>
      <c r="D120" s="15">
        <v>2</v>
      </c>
      <c r="F120" s="1">
        <f t="shared" si="33"/>
        <v>0</v>
      </c>
      <c r="H120" s="1">
        <f t="shared" si="34"/>
        <v>0</v>
      </c>
      <c r="I120" s="1">
        <f t="shared" si="35"/>
        <v>0</v>
      </c>
    </row>
    <row r="121" spans="1:9" ht="20.100000000000001" customHeight="1" x14ac:dyDescent="0.25">
      <c r="A121" s="4">
        <v>7</v>
      </c>
      <c r="B121" s="14" t="s">
        <v>192</v>
      </c>
      <c r="C121" s="4" t="s">
        <v>20</v>
      </c>
      <c r="D121" s="15">
        <v>0</v>
      </c>
      <c r="F121" s="1">
        <f t="shared" si="33"/>
        <v>0</v>
      </c>
      <c r="H121" s="1">
        <f t="shared" si="34"/>
        <v>0</v>
      </c>
      <c r="I121" s="1">
        <f t="shared" si="35"/>
        <v>0</v>
      </c>
    </row>
    <row r="122" spans="1:9" ht="20.100000000000001" customHeight="1" x14ac:dyDescent="0.25">
      <c r="A122" s="4">
        <v>8</v>
      </c>
      <c r="B122" s="14" t="s">
        <v>193</v>
      </c>
      <c r="C122" s="4" t="s">
        <v>17</v>
      </c>
      <c r="D122" s="15">
        <v>3</v>
      </c>
      <c r="F122" s="1">
        <f t="shared" si="33"/>
        <v>0</v>
      </c>
      <c r="H122" s="1">
        <f t="shared" si="34"/>
        <v>0</v>
      </c>
      <c r="I122" s="1">
        <f t="shared" si="35"/>
        <v>0</v>
      </c>
    </row>
    <row r="123" spans="1:9" ht="20.100000000000001" customHeight="1" x14ac:dyDescent="0.25">
      <c r="A123" s="4">
        <v>9</v>
      </c>
      <c r="B123" s="14" t="s">
        <v>194</v>
      </c>
      <c r="C123" s="4" t="s">
        <v>17</v>
      </c>
      <c r="D123" s="15">
        <v>0</v>
      </c>
      <c r="F123" s="1">
        <f t="shared" si="33"/>
        <v>0</v>
      </c>
      <c r="H123" s="1">
        <f t="shared" si="34"/>
        <v>0</v>
      </c>
      <c r="I123" s="1">
        <f t="shared" si="35"/>
        <v>0</v>
      </c>
    </row>
    <row r="124" spans="1:9" ht="20.100000000000001" customHeight="1" x14ac:dyDescent="0.25">
      <c r="A124" s="4">
        <v>10</v>
      </c>
      <c r="B124" s="14" t="s">
        <v>195</v>
      </c>
      <c r="C124" s="4" t="s">
        <v>20</v>
      </c>
      <c r="D124" s="15">
        <v>177</v>
      </c>
      <c r="F124" s="1">
        <f t="shared" si="33"/>
        <v>0</v>
      </c>
      <c r="H124" s="1">
        <f t="shared" si="34"/>
        <v>0</v>
      </c>
      <c r="I124" s="1">
        <f t="shared" si="35"/>
        <v>0</v>
      </c>
    </row>
    <row r="125" spans="1:9" ht="20.100000000000001" customHeight="1" x14ac:dyDescent="0.25">
      <c r="A125" s="12"/>
      <c r="B125" s="13" t="s">
        <v>168</v>
      </c>
      <c r="C125" s="12"/>
      <c r="D125" s="12"/>
      <c r="E125" s="12"/>
      <c r="F125" s="12"/>
      <c r="G125" s="12"/>
      <c r="H125" s="12"/>
      <c r="I125" s="12"/>
    </row>
    <row r="126" spans="1:9" ht="20.100000000000001" customHeight="1" x14ac:dyDescent="0.25">
      <c r="A126" s="4">
        <v>1</v>
      </c>
      <c r="B126" s="14" t="s">
        <v>727</v>
      </c>
      <c r="C126" s="4" t="s">
        <v>17</v>
      </c>
      <c r="D126" s="15">
        <v>8</v>
      </c>
      <c r="F126" s="1">
        <f t="shared" ref="F126:F135" si="36">+E126*D126</f>
        <v>0</v>
      </c>
      <c r="H126" s="1">
        <f t="shared" ref="H126:H135" si="37">+G126*D126</f>
        <v>0</v>
      </c>
      <c r="I126" s="1">
        <f t="shared" ref="I126:I135" si="38">+H126+F126</f>
        <v>0</v>
      </c>
    </row>
    <row r="127" spans="1:9" ht="20.100000000000001" customHeight="1" x14ac:dyDescent="0.25">
      <c r="A127" s="4">
        <v>2</v>
      </c>
      <c r="B127" s="14" t="s">
        <v>730</v>
      </c>
      <c r="C127" s="4" t="s">
        <v>17</v>
      </c>
      <c r="D127" s="15">
        <v>1</v>
      </c>
      <c r="F127" s="1">
        <f t="shared" si="36"/>
        <v>0</v>
      </c>
      <c r="H127" s="1">
        <f t="shared" si="37"/>
        <v>0</v>
      </c>
      <c r="I127" s="1">
        <f t="shared" si="38"/>
        <v>0</v>
      </c>
    </row>
    <row r="128" spans="1:9" ht="20.100000000000001" customHeight="1" x14ac:dyDescent="0.25">
      <c r="A128" s="4">
        <v>3</v>
      </c>
      <c r="B128" s="14" t="s">
        <v>728</v>
      </c>
      <c r="C128" s="4" t="s">
        <v>17</v>
      </c>
      <c r="D128" s="15">
        <v>3</v>
      </c>
      <c r="F128" s="1">
        <f t="shared" si="36"/>
        <v>0</v>
      </c>
      <c r="H128" s="1">
        <f t="shared" si="37"/>
        <v>0</v>
      </c>
      <c r="I128" s="1">
        <f t="shared" si="38"/>
        <v>0</v>
      </c>
    </row>
    <row r="129" spans="1:9" ht="20.100000000000001" customHeight="1" x14ac:dyDescent="0.25">
      <c r="A129" s="4">
        <v>4</v>
      </c>
      <c r="B129" s="14" t="s">
        <v>729</v>
      </c>
      <c r="C129" s="4" t="s">
        <v>17</v>
      </c>
      <c r="D129" s="15">
        <v>9</v>
      </c>
      <c r="F129" s="1">
        <f t="shared" si="36"/>
        <v>0</v>
      </c>
      <c r="H129" s="1">
        <f t="shared" si="37"/>
        <v>0</v>
      </c>
      <c r="I129" s="1">
        <f t="shared" si="38"/>
        <v>0</v>
      </c>
    </row>
    <row r="130" spans="1:9" ht="20.100000000000001" customHeight="1" x14ac:dyDescent="0.25">
      <c r="A130" s="4">
        <v>5</v>
      </c>
      <c r="B130" s="14" t="s">
        <v>190</v>
      </c>
      <c r="C130" s="4" t="s">
        <v>17</v>
      </c>
      <c r="D130" s="15">
        <v>0</v>
      </c>
      <c r="F130" s="1">
        <f t="shared" si="36"/>
        <v>0</v>
      </c>
      <c r="H130" s="1">
        <f t="shared" si="37"/>
        <v>0</v>
      </c>
      <c r="I130" s="1">
        <f t="shared" si="38"/>
        <v>0</v>
      </c>
    </row>
    <row r="131" spans="1:9" ht="20.100000000000001" customHeight="1" x14ac:dyDescent="0.25">
      <c r="A131" s="4">
        <v>6</v>
      </c>
      <c r="B131" s="14" t="s">
        <v>191</v>
      </c>
      <c r="C131" s="4" t="s">
        <v>17</v>
      </c>
      <c r="D131" s="15">
        <v>0</v>
      </c>
      <c r="F131" s="1">
        <f t="shared" si="36"/>
        <v>0</v>
      </c>
      <c r="H131" s="1">
        <f t="shared" si="37"/>
        <v>0</v>
      </c>
      <c r="I131" s="1">
        <f t="shared" si="38"/>
        <v>0</v>
      </c>
    </row>
    <row r="132" spans="1:9" ht="20.100000000000001" customHeight="1" x14ac:dyDescent="0.25">
      <c r="A132" s="4">
        <v>7</v>
      </c>
      <c r="B132" s="14" t="s">
        <v>192</v>
      </c>
      <c r="C132" s="4" t="s">
        <v>20</v>
      </c>
      <c r="D132" s="15">
        <v>0</v>
      </c>
      <c r="F132" s="1">
        <f t="shared" si="36"/>
        <v>0</v>
      </c>
      <c r="H132" s="1">
        <f t="shared" si="37"/>
        <v>0</v>
      </c>
      <c r="I132" s="1">
        <f t="shared" si="38"/>
        <v>0</v>
      </c>
    </row>
    <row r="133" spans="1:9" ht="20.100000000000001" customHeight="1" x14ac:dyDescent="0.25">
      <c r="A133" s="4">
        <v>8</v>
      </c>
      <c r="B133" s="14" t="s">
        <v>193</v>
      </c>
      <c r="C133" s="4" t="s">
        <v>17</v>
      </c>
      <c r="D133" s="15">
        <v>0</v>
      </c>
      <c r="F133" s="1">
        <f t="shared" si="36"/>
        <v>0</v>
      </c>
      <c r="H133" s="1">
        <f t="shared" si="37"/>
        <v>0</v>
      </c>
      <c r="I133" s="1">
        <f t="shared" si="38"/>
        <v>0</v>
      </c>
    </row>
    <row r="134" spans="1:9" ht="20.100000000000001" customHeight="1" x14ac:dyDescent="0.25">
      <c r="A134" s="4">
        <v>9</v>
      </c>
      <c r="B134" s="14" t="s">
        <v>194</v>
      </c>
      <c r="C134" s="4" t="s">
        <v>17</v>
      </c>
      <c r="D134" s="15">
        <v>0</v>
      </c>
      <c r="F134" s="1">
        <f t="shared" si="36"/>
        <v>0</v>
      </c>
      <c r="H134" s="1">
        <f t="shared" si="37"/>
        <v>0</v>
      </c>
      <c r="I134" s="1">
        <f t="shared" si="38"/>
        <v>0</v>
      </c>
    </row>
    <row r="135" spans="1:9" ht="20.100000000000001" customHeight="1" x14ac:dyDescent="0.25">
      <c r="A135" s="4">
        <v>10</v>
      </c>
      <c r="B135" s="14" t="s">
        <v>195</v>
      </c>
      <c r="C135" s="4" t="s">
        <v>20</v>
      </c>
      <c r="D135" s="15">
        <v>2024</v>
      </c>
      <c r="F135" s="1">
        <f t="shared" si="36"/>
        <v>0</v>
      </c>
      <c r="H135" s="1">
        <f t="shared" si="37"/>
        <v>0</v>
      </c>
      <c r="I135" s="1">
        <f t="shared" si="38"/>
        <v>0</v>
      </c>
    </row>
    <row r="136" spans="1:9" ht="20.100000000000001" customHeight="1" x14ac:dyDescent="0.25">
      <c r="A136" s="12"/>
      <c r="B136" s="13" t="s">
        <v>169</v>
      </c>
      <c r="C136" s="12"/>
      <c r="D136" s="12"/>
      <c r="E136" s="12"/>
      <c r="F136" s="12"/>
      <c r="G136" s="12"/>
      <c r="H136" s="12"/>
      <c r="I136" s="12"/>
    </row>
    <row r="137" spans="1:9" ht="20.100000000000001" customHeight="1" x14ac:dyDescent="0.25">
      <c r="A137" s="4">
        <v>1</v>
      </c>
      <c r="B137" s="14" t="s">
        <v>727</v>
      </c>
      <c r="C137" s="4" t="s">
        <v>17</v>
      </c>
      <c r="D137" s="15">
        <v>8</v>
      </c>
      <c r="F137" s="1">
        <f t="shared" ref="F137:F146" si="39">+E137*D137</f>
        <v>0</v>
      </c>
      <c r="H137" s="1">
        <f t="shared" ref="H137:H146" si="40">+G137*D137</f>
        <v>0</v>
      </c>
      <c r="I137" s="1">
        <f t="shared" ref="I137:I146" si="41">+H137+F137</f>
        <v>0</v>
      </c>
    </row>
    <row r="138" spans="1:9" ht="20.100000000000001" customHeight="1" x14ac:dyDescent="0.25">
      <c r="A138" s="4">
        <v>2</v>
      </c>
      <c r="B138" s="14" t="s">
        <v>730</v>
      </c>
      <c r="C138" s="4" t="s">
        <v>17</v>
      </c>
      <c r="D138" s="15">
        <v>0</v>
      </c>
      <c r="F138" s="1">
        <f t="shared" si="39"/>
        <v>0</v>
      </c>
      <c r="H138" s="1">
        <f t="shared" si="40"/>
        <v>0</v>
      </c>
      <c r="I138" s="1">
        <f t="shared" si="41"/>
        <v>0</v>
      </c>
    </row>
    <row r="139" spans="1:9" ht="20.100000000000001" customHeight="1" x14ac:dyDescent="0.25">
      <c r="A139" s="4">
        <v>3</v>
      </c>
      <c r="B139" s="14" t="s">
        <v>728</v>
      </c>
      <c r="C139" s="4" t="s">
        <v>17</v>
      </c>
      <c r="D139" s="15">
        <v>1</v>
      </c>
      <c r="F139" s="1">
        <f t="shared" si="39"/>
        <v>0</v>
      </c>
      <c r="H139" s="1">
        <f t="shared" si="40"/>
        <v>0</v>
      </c>
      <c r="I139" s="1">
        <f t="shared" si="41"/>
        <v>0</v>
      </c>
    </row>
    <row r="140" spans="1:9" ht="20.100000000000001" customHeight="1" x14ac:dyDescent="0.25">
      <c r="A140" s="4">
        <v>4</v>
      </c>
      <c r="B140" s="14" t="s">
        <v>729</v>
      </c>
      <c r="C140" s="4" t="s">
        <v>17</v>
      </c>
      <c r="D140" s="15">
        <v>6</v>
      </c>
      <c r="F140" s="1">
        <f t="shared" si="39"/>
        <v>0</v>
      </c>
      <c r="H140" s="1">
        <f t="shared" si="40"/>
        <v>0</v>
      </c>
      <c r="I140" s="1">
        <f t="shared" si="41"/>
        <v>0</v>
      </c>
    </row>
    <row r="141" spans="1:9" ht="20.100000000000001" customHeight="1" x14ac:dyDescent="0.25">
      <c r="A141" s="4">
        <v>5</v>
      </c>
      <c r="B141" s="14" t="s">
        <v>190</v>
      </c>
      <c r="C141" s="4" t="s">
        <v>17</v>
      </c>
      <c r="D141" s="15">
        <v>0</v>
      </c>
      <c r="F141" s="1">
        <f t="shared" si="39"/>
        <v>0</v>
      </c>
      <c r="H141" s="1">
        <f t="shared" si="40"/>
        <v>0</v>
      </c>
      <c r="I141" s="1">
        <f t="shared" si="41"/>
        <v>0</v>
      </c>
    </row>
    <row r="142" spans="1:9" ht="20.100000000000001" customHeight="1" x14ac:dyDescent="0.25">
      <c r="A142" s="4">
        <v>6</v>
      </c>
      <c r="B142" s="14" t="s">
        <v>191</v>
      </c>
      <c r="C142" s="4" t="s">
        <v>17</v>
      </c>
      <c r="D142" s="15">
        <v>2</v>
      </c>
      <c r="F142" s="1">
        <f t="shared" si="39"/>
        <v>0</v>
      </c>
      <c r="H142" s="1">
        <f t="shared" si="40"/>
        <v>0</v>
      </c>
      <c r="I142" s="1">
        <f t="shared" si="41"/>
        <v>0</v>
      </c>
    </row>
    <row r="143" spans="1:9" ht="20.100000000000001" customHeight="1" x14ac:dyDescent="0.25">
      <c r="A143" s="4">
        <v>7</v>
      </c>
      <c r="B143" s="14" t="s">
        <v>192</v>
      </c>
      <c r="C143" s="4" t="s">
        <v>20</v>
      </c>
      <c r="D143" s="15">
        <v>0</v>
      </c>
      <c r="F143" s="1">
        <f t="shared" si="39"/>
        <v>0</v>
      </c>
      <c r="H143" s="1">
        <f t="shared" si="40"/>
        <v>0</v>
      </c>
      <c r="I143" s="1">
        <f t="shared" si="41"/>
        <v>0</v>
      </c>
    </row>
    <row r="144" spans="1:9" ht="20.100000000000001" customHeight="1" x14ac:dyDescent="0.25">
      <c r="A144" s="4">
        <v>8</v>
      </c>
      <c r="B144" s="14" t="s">
        <v>193</v>
      </c>
      <c r="C144" s="4" t="s">
        <v>17</v>
      </c>
      <c r="D144" s="15">
        <v>2</v>
      </c>
      <c r="F144" s="1">
        <f t="shared" si="39"/>
        <v>0</v>
      </c>
      <c r="H144" s="1">
        <f t="shared" si="40"/>
        <v>0</v>
      </c>
      <c r="I144" s="1">
        <f t="shared" si="41"/>
        <v>0</v>
      </c>
    </row>
    <row r="145" spans="1:9" ht="20.100000000000001" customHeight="1" x14ac:dyDescent="0.25">
      <c r="A145" s="4">
        <v>9</v>
      </c>
      <c r="B145" s="14" t="s">
        <v>194</v>
      </c>
      <c r="C145" s="4" t="s">
        <v>17</v>
      </c>
      <c r="D145" s="15">
        <v>0</v>
      </c>
      <c r="F145" s="1">
        <f t="shared" si="39"/>
        <v>0</v>
      </c>
      <c r="H145" s="1">
        <f t="shared" si="40"/>
        <v>0</v>
      </c>
      <c r="I145" s="1">
        <f t="shared" si="41"/>
        <v>0</v>
      </c>
    </row>
    <row r="146" spans="1:9" ht="20.100000000000001" customHeight="1" x14ac:dyDescent="0.25">
      <c r="A146" s="4">
        <v>10</v>
      </c>
      <c r="B146" s="14" t="s">
        <v>195</v>
      </c>
      <c r="C146" s="4" t="s">
        <v>20</v>
      </c>
      <c r="D146" s="15">
        <v>342</v>
      </c>
      <c r="F146" s="1">
        <f t="shared" si="39"/>
        <v>0</v>
      </c>
      <c r="H146" s="1">
        <f t="shared" si="40"/>
        <v>0</v>
      </c>
      <c r="I146" s="1">
        <f t="shared" si="41"/>
        <v>0</v>
      </c>
    </row>
    <row r="147" spans="1:9" ht="20.100000000000001" customHeight="1" x14ac:dyDescent="0.25">
      <c r="A147" s="12"/>
      <c r="B147" s="13" t="s">
        <v>170</v>
      </c>
      <c r="C147" s="12"/>
      <c r="D147" s="12"/>
      <c r="E147" s="12"/>
      <c r="F147" s="12"/>
      <c r="G147" s="12"/>
      <c r="H147" s="12"/>
      <c r="I147" s="12"/>
    </row>
    <row r="148" spans="1:9" ht="20.100000000000001" customHeight="1" x14ac:dyDescent="0.25">
      <c r="A148" s="4">
        <v>1</v>
      </c>
      <c r="B148" s="14" t="s">
        <v>727</v>
      </c>
      <c r="C148" s="4" t="s">
        <v>17</v>
      </c>
      <c r="D148" s="15">
        <v>11</v>
      </c>
      <c r="F148" s="1">
        <f t="shared" ref="F148:F157" si="42">+E148*D148</f>
        <v>0</v>
      </c>
      <c r="H148" s="1">
        <f t="shared" ref="H148:H157" si="43">+G148*D148</f>
        <v>0</v>
      </c>
      <c r="I148" s="1">
        <f t="shared" ref="I148:I157" si="44">+H148+F148</f>
        <v>0</v>
      </c>
    </row>
    <row r="149" spans="1:9" ht="20.100000000000001" customHeight="1" x14ac:dyDescent="0.25">
      <c r="A149" s="4">
        <v>2</v>
      </c>
      <c r="B149" s="14" t="s">
        <v>730</v>
      </c>
      <c r="C149" s="4" t="s">
        <v>17</v>
      </c>
      <c r="D149" s="15">
        <v>0</v>
      </c>
      <c r="F149" s="1">
        <f t="shared" si="42"/>
        <v>0</v>
      </c>
      <c r="H149" s="1">
        <f t="shared" si="43"/>
        <v>0</v>
      </c>
      <c r="I149" s="1">
        <f t="shared" si="44"/>
        <v>0</v>
      </c>
    </row>
    <row r="150" spans="1:9" ht="20.100000000000001" customHeight="1" x14ac:dyDescent="0.25">
      <c r="A150" s="4">
        <v>3</v>
      </c>
      <c r="B150" s="14" t="s">
        <v>728</v>
      </c>
      <c r="C150" s="4" t="s">
        <v>17</v>
      </c>
      <c r="D150" s="15">
        <v>2</v>
      </c>
      <c r="F150" s="1">
        <f t="shared" si="42"/>
        <v>0</v>
      </c>
      <c r="H150" s="1">
        <f t="shared" si="43"/>
        <v>0</v>
      </c>
      <c r="I150" s="1">
        <f t="shared" si="44"/>
        <v>0</v>
      </c>
    </row>
    <row r="151" spans="1:9" ht="20.100000000000001" customHeight="1" x14ac:dyDescent="0.25">
      <c r="A151" s="4">
        <v>4</v>
      </c>
      <c r="B151" s="14" t="s">
        <v>729</v>
      </c>
      <c r="C151" s="4" t="s">
        <v>17</v>
      </c>
      <c r="D151" s="16">
        <v>6</v>
      </c>
      <c r="F151" s="1">
        <f t="shared" si="42"/>
        <v>0</v>
      </c>
      <c r="H151" s="1">
        <f t="shared" si="43"/>
        <v>0</v>
      </c>
      <c r="I151" s="1">
        <f t="shared" si="44"/>
        <v>0</v>
      </c>
    </row>
    <row r="152" spans="1:9" ht="20.100000000000001" customHeight="1" x14ac:dyDescent="0.25">
      <c r="A152" s="4">
        <v>5</v>
      </c>
      <c r="B152" s="14" t="s">
        <v>190</v>
      </c>
      <c r="C152" s="4" t="s">
        <v>17</v>
      </c>
      <c r="D152" s="15">
        <v>0</v>
      </c>
      <c r="F152" s="1">
        <f t="shared" si="42"/>
        <v>0</v>
      </c>
      <c r="H152" s="1">
        <f t="shared" si="43"/>
        <v>0</v>
      </c>
      <c r="I152" s="1">
        <f t="shared" si="44"/>
        <v>0</v>
      </c>
    </row>
    <row r="153" spans="1:9" ht="20.100000000000001" customHeight="1" x14ac:dyDescent="0.25">
      <c r="A153" s="4">
        <v>6</v>
      </c>
      <c r="B153" s="14" t="s">
        <v>191</v>
      </c>
      <c r="C153" s="4" t="s">
        <v>17</v>
      </c>
      <c r="D153" s="15">
        <v>2</v>
      </c>
      <c r="F153" s="1">
        <f t="shared" si="42"/>
        <v>0</v>
      </c>
      <c r="H153" s="1">
        <f t="shared" si="43"/>
        <v>0</v>
      </c>
      <c r="I153" s="1">
        <f t="shared" si="44"/>
        <v>0</v>
      </c>
    </row>
    <row r="154" spans="1:9" ht="20.100000000000001" customHeight="1" x14ac:dyDescent="0.25">
      <c r="A154" s="4">
        <v>7</v>
      </c>
      <c r="B154" s="14" t="s">
        <v>192</v>
      </c>
      <c r="C154" s="4" t="s">
        <v>20</v>
      </c>
      <c r="D154" s="15">
        <v>3.1</v>
      </c>
      <c r="F154" s="1">
        <f t="shared" si="42"/>
        <v>0</v>
      </c>
      <c r="H154" s="1">
        <f t="shared" si="43"/>
        <v>0</v>
      </c>
      <c r="I154" s="1">
        <f t="shared" si="44"/>
        <v>0</v>
      </c>
    </row>
    <row r="155" spans="1:9" ht="20.100000000000001" customHeight="1" x14ac:dyDescent="0.25">
      <c r="A155" s="4">
        <v>8</v>
      </c>
      <c r="B155" s="14" t="s">
        <v>193</v>
      </c>
      <c r="C155" s="4" t="s">
        <v>17</v>
      </c>
      <c r="D155" s="15">
        <v>3</v>
      </c>
      <c r="F155" s="1">
        <f t="shared" si="42"/>
        <v>0</v>
      </c>
      <c r="H155" s="1">
        <f t="shared" si="43"/>
        <v>0</v>
      </c>
      <c r="I155" s="1">
        <f t="shared" si="44"/>
        <v>0</v>
      </c>
    </row>
    <row r="156" spans="1:9" ht="20.100000000000001" customHeight="1" x14ac:dyDescent="0.25">
      <c r="A156" s="4">
        <v>9</v>
      </c>
      <c r="B156" s="14" t="s">
        <v>194</v>
      </c>
      <c r="C156" s="4" t="s">
        <v>17</v>
      </c>
      <c r="D156" s="15">
        <v>0</v>
      </c>
      <c r="F156" s="1">
        <f t="shared" si="42"/>
        <v>0</v>
      </c>
      <c r="H156" s="1">
        <f t="shared" si="43"/>
        <v>0</v>
      </c>
      <c r="I156" s="1">
        <f t="shared" si="44"/>
        <v>0</v>
      </c>
    </row>
    <row r="157" spans="1:9" ht="20.100000000000001" customHeight="1" x14ac:dyDescent="0.25">
      <c r="A157" s="4">
        <v>10</v>
      </c>
      <c r="B157" s="14" t="s">
        <v>195</v>
      </c>
      <c r="C157" s="4" t="s">
        <v>20</v>
      </c>
      <c r="D157" s="15">
        <v>326</v>
      </c>
      <c r="F157" s="1">
        <f t="shared" si="42"/>
        <v>0</v>
      </c>
      <c r="H157" s="1">
        <f t="shared" si="43"/>
        <v>0</v>
      </c>
      <c r="I157" s="1">
        <f t="shared" si="44"/>
        <v>0</v>
      </c>
    </row>
    <row r="158" spans="1:9" ht="20.100000000000001" customHeight="1" x14ac:dyDescent="0.25">
      <c r="A158" s="12"/>
      <c r="B158" s="13" t="s">
        <v>171</v>
      </c>
      <c r="C158" s="12"/>
      <c r="D158" s="12"/>
      <c r="E158" s="12"/>
      <c r="F158" s="12"/>
      <c r="G158" s="12"/>
      <c r="H158" s="12"/>
      <c r="I158" s="12"/>
    </row>
    <row r="159" spans="1:9" ht="20.100000000000001" customHeight="1" x14ac:dyDescent="0.25">
      <c r="A159" s="4">
        <v>1</v>
      </c>
      <c r="B159" s="14" t="s">
        <v>727</v>
      </c>
      <c r="C159" s="4" t="s">
        <v>17</v>
      </c>
      <c r="D159" s="15">
        <v>12</v>
      </c>
      <c r="F159" s="1">
        <f t="shared" ref="F159:F168" si="45">+E159*D159</f>
        <v>0</v>
      </c>
      <c r="H159" s="1">
        <f t="shared" ref="H159:H168" si="46">+G159*D159</f>
        <v>0</v>
      </c>
      <c r="I159" s="1">
        <f t="shared" ref="I159:I168" si="47">+H159+F159</f>
        <v>0</v>
      </c>
    </row>
    <row r="160" spans="1:9" ht="20.100000000000001" customHeight="1" x14ac:dyDescent="0.25">
      <c r="A160" s="4">
        <v>2</v>
      </c>
      <c r="B160" s="14" t="s">
        <v>730</v>
      </c>
      <c r="C160" s="4" t="s">
        <v>17</v>
      </c>
      <c r="D160" s="15">
        <v>2</v>
      </c>
      <c r="F160" s="1">
        <f t="shared" si="45"/>
        <v>0</v>
      </c>
      <c r="H160" s="1">
        <f t="shared" si="46"/>
        <v>0</v>
      </c>
      <c r="I160" s="1">
        <f t="shared" si="47"/>
        <v>0</v>
      </c>
    </row>
    <row r="161" spans="1:9" ht="20.100000000000001" customHeight="1" x14ac:dyDescent="0.25">
      <c r="A161" s="4">
        <v>3</v>
      </c>
      <c r="B161" s="14" t="s">
        <v>728</v>
      </c>
      <c r="C161" s="4" t="s">
        <v>17</v>
      </c>
      <c r="D161" s="15">
        <v>4</v>
      </c>
      <c r="F161" s="1">
        <f t="shared" si="45"/>
        <v>0</v>
      </c>
      <c r="H161" s="1">
        <f t="shared" si="46"/>
        <v>0</v>
      </c>
      <c r="I161" s="1">
        <f t="shared" si="47"/>
        <v>0</v>
      </c>
    </row>
    <row r="162" spans="1:9" ht="20.100000000000001" customHeight="1" x14ac:dyDescent="0.25">
      <c r="A162" s="4">
        <v>4</v>
      </c>
      <c r="B162" s="14" t="s">
        <v>729</v>
      </c>
      <c r="C162" s="4" t="s">
        <v>17</v>
      </c>
      <c r="D162" s="15">
        <v>14</v>
      </c>
      <c r="F162" s="1">
        <f t="shared" si="45"/>
        <v>0</v>
      </c>
      <c r="H162" s="1">
        <f t="shared" si="46"/>
        <v>0</v>
      </c>
      <c r="I162" s="1">
        <f t="shared" si="47"/>
        <v>0</v>
      </c>
    </row>
    <row r="163" spans="1:9" ht="20.100000000000001" customHeight="1" x14ac:dyDescent="0.25">
      <c r="A163" s="4">
        <v>5</v>
      </c>
      <c r="B163" s="14" t="s">
        <v>190</v>
      </c>
      <c r="C163" s="4" t="s">
        <v>17</v>
      </c>
      <c r="D163" s="15">
        <v>0</v>
      </c>
      <c r="F163" s="1">
        <f t="shared" si="45"/>
        <v>0</v>
      </c>
      <c r="H163" s="1">
        <f t="shared" si="46"/>
        <v>0</v>
      </c>
      <c r="I163" s="1">
        <f t="shared" si="47"/>
        <v>0</v>
      </c>
    </row>
    <row r="164" spans="1:9" ht="20.100000000000001" customHeight="1" x14ac:dyDescent="0.25">
      <c r="A164" s="4">
        <v>6</v>
      </c>
      <c r="B164" s="14" t="s">
        <v>191</v>
      </c>
      <c r="C164" s="4" t="s">
        <v>17</v>
      </c>
      <c r="D164" s="15">
        <v>0</v>
      </c>
      <c r="F164" s="1">
        <f t="shared" si="45"/>
        <v>0</v>
      </c>
      <c r="H164" s="1">
        <f t="shared" si="46"/>
        <v>0</v>
      </c>
      <c r="I164" s="1">
        <f t="shared" si="47"/>
        <v>0</v>
      </c>
    </row>
    <row r="165" spans="1:9" ht="20.100000000000001" customHeight="1" x14ac:dyDescent="0.25">
      <c r="A165" s="4">
        <v>7</v>
      </c>
      <c r="B165" s="14" t="s">
        <v>192</v>
      </c>
      <c r="C165" s="4" t="s">
        <v>20</v>
      </c>
      <c r="D165" s="15">
        <v>0</v>
      </c>
      <c r="F165" s="1">
        <f t="shared" si="45"/>
        <v>0</v>
      </c>
      <c r="H165" s="1">
        <f t="shared" si="46"/>
        <v>0</v>
      </c>
      <c r="I165" s="1">
        <f t="shared" si="47"/>
        <v>0</v>
      </c>
    </row>
    <row r="166" spans="1:9" ht="20.100000000000001" customHeight="1" x14ac:dyDescent="0.25">
      <c r="A166" s="4">
        <v>8</v>
      </c>
      <c r="B166" s="14" t="s">
        <v>193</v>
      </c>
      <c r="C166" s="4" t="s">
        <v>17</v>
      </c>
      <c r="D166" s="15">
        <v>0</v>
      </c>
      <c r="F166" s="1">
        <f t="shared" si="45"/>
        <v>0</v>
      </c>
      <c r="H166" s="1">
        <f t="shared" si="46"/>
        <v>0</v>
      </c>
      <c r="I166" s="1">
        <f t="shared" si="47"/>
        <v>0</v>
      </c>
    </row>
    <row r="167" spans="1:9" ht="20.100000000000001" customHeight="1" x14ac:dyDescent="0.25">
      <c r="A167" s="4">
        <v>9</v>
      </c>
      <c r="B167" s="14" t="s">
        <v>194</v>
      </c>
      <c r="C167" s="4" t="s">
        <v>17</v>
      </c>
      <c r="D167" s="15">
        <v>0</v>
      </c>
      <c r="F167" s="1">
        <f t="shared" si="45"/>
        <v>0</v>
      </c>
      <c r="H167" s="1">
        <f t="shared" si="46"/>
        <v>0</v>
      </c>
      <c r="I167" s="1">
        <f t="shared" si="47"/>
        <v>0</v>
      </c>
    </row>
    <row r="168" spans="1:9" ht="20.100000000000001" customHeight="1" x14ac:dyDescent="0.25">
      <c r="A168" s="4">
        <v>10</v>
      </c>
      <c r="B168" s="14" t="s">
        <v>195</v>
      </c>
      <c r="C168" s="4" t="s">
        <v>20</v>
      </c>
      <c r="D168" s="15">
        <v>1490</v>
      </c>
      <c r="F168" s="1">
        <f t="shared" si="45"/>
        <v>0</v>
      </c>
      <c r="H168" s="1">
        <f t="shared" si="46"/>
        <v>0</v>
      </c>
      <c r="I168" s="1">
        <f t="shared" si="47"/>
        <v>0</v>
      </c>
    </row>
    <row r="169" spans="1:9" ht="20.100000000000001" customHeight="1" x14ac:dyDescent="0.25">
      <c r="A169" s="12"/>
      <c r="B169" s="13" t="s">
        <v>172</v>
      </c>
      <c r="C169" s="12"/>
      <c r="D169" s="12"/>
      <c r="E169" s="12"/>
      <c r="F169" s="12"/>
      <c r="G169" s="12"/>
      <c r="H169" s="12"/>
      <c r="I169" s="12"/>
    </row>
    <row r="170" spans="1:9" ht="20.100000000000001" customHeight="1" x14ac:dyDescent="0.25">
      <c r="A170" s="4">
        <v>1</v>
      </c>
      <c r="B170" s="14" t="s">
        <v>727</v>
      </c>
      <c r="C170" s="4" t="s">
        <v>17</v>
      </c>
      <c r="D170" s="15">
        <v>12</v>
      </c>
      <c r="F170" s="1">
        <f t="shared" ref="F170:F179" si="48">+E170*D170</f>
        <v>0</v>
      </c>
      <c r="H170" s="1">
        <f t="shared" ref="H170:H179" si="49">+G170*D170</f>
        <v>0</v>
      </c>
      <c r="I170" s="1">
        <f t="shared" ref="I170:I179" si="50">+H170+F170</f>
        <v>0</v>
      </c>
    </row>
    <row r="171" spans="1:9" ht="20.100000000000001" customHeight="1" x14ac:dyDescent="0.25">
      <c r="A171" s="4">
        <v>2</v>
      </c>
      <c r="B171" s="14" t="s">
        <v>730</v>
      </c>
      <c r="C171" s="4" t="s">
        <v>17</v>
      </c>
      <c r="D171" s="15">
        <v>1</v>
      </c>
      <c r="F171" s="1">
        <f t="shared" si="48"/>
        <v>0</v>
      </c>
      <c r="H171" s="1">
        <f t="shared" si="49"/>
        <v>0</v>
      </c>
      <c r="I171" s="1">
        <f t="shared" si="50"/>
        <v>0</v>
      </c>
    </row>
    <row r="172" spans="1:9" ht="20.100000000000001" customHeight="1" x14ac:dyDescent="0.25">
      <c r="A172" s="4">
        <v>3</v>
      </c>
      <c r="B172" s="14" t="s">
        <v>728</v>
      </c>
      <c r="C172" s="4" t="s">
        <v>17</v>
      </c>
      <c r="D172" s="15">
        <v>2</v>
      </c>
      <c r="F172" s="1">
        <f t="shared" si="48"/>
        <v>0</v>
      </c>
      <c r="H172" s="1">
        <f t="shared" si="49"/>
        <v>0</v>
      </c>
      <c r="I172" s="1">
        <f t="shared" si="50"/>
        <v>0</v>
      </c>
    </row>
    <row r="173" spans="1:9" ht="20.100000000000001" customHeight="1" x14ac:dyDescent="0.25">
      <c r="A173" s="4">
        <v>4</v>
      </c>
      <c r="B173" s="14" t="s">
        <v>729</v>
      </c>
      <c r="C173" s="4" t="s">
        <v>17</v>
      </c>
      <c r="D173" s="15">
        <v>6</v>
      </c>
      <c r="F173" s="1">
        <f t="shared" si="48"/>
        <v>0</v>
      </c>
      <c r="H173" s="1">
        <f t="shared" si="49"/>
        <v>0</v>
      </c>
      <c r="I173" s="1">
        <f t="shared" si="50"/>
        <v>0</v>
      </c>
    </row>
    <row r="174" spans="1:9" ht="20.100000000000001" customHeight="1" x14ac:dyDescent="0.25">
      <c r="A174" s="4">
        <v>5</v>
      </c>
      <c r="B174" s="14" t="s">
        <v>190</v>
      </c>
      <c r="C174" s="4" t="s">
        <v>17</v>
      </c>
      <c r="D174" s="15">
        <v>0</v>
      </c>
      <c r="F174" s="1">
        <f t="shared" si="48"/>
        <v>0</v>
      </c>
      <c r="H174" s="1">
        <f t="shared" si="49"/>
        <v>0</v>
      </c>
      <c r="I174" s="1">
        <f t="shared" si="50"/>
        <v>0</v>
      </c>
    </row>
    <row r="175" spans="1:9" ht="20.100000000000001" customHeight="1" x14ac:dyDescent="0.25">
      <c r="A175" s="4">
        <v>6</v>
      </c>
      <c r="B175" s="14" t="s">
        <v>191</v>
      </c>
      <c r="C175" s="4" t="s">
        <v>17</v>
      </c>
      <c r="D175" s="15">
        <v>2</v>
      </c>
      <c r="F175" s="1">
        <f t="shared" si="48"/>
        <v>0</v>
      </c>
      <c r="H175" s="1">
        <f t="shared" si="49"/>
        <v>0</v>
      </c>
      <c r="I175" s="1">
        <f t="shared" si="50"/>
        <v>0</v>
      </c>
    </row>
    <row r="176" spans="1:9" ht="20.100000000000001" customHeight="1" x14ac:dyDescent="0.25">
      <c r="A176" s="4">
        <v>7</v>
      </c>
      <c r="B176" s="14" t="s">
        <v>192</v>
      </c>
      <c r="C176" s="4" t="s">
        <v>20</v>
      </c>
      <c r="D176" s="15">
        <v>0</v>
      </c>
      <c r="F176" s="1">
        <f t="shared" si="48"/>
        <v>0</v>
      </c>
      <c r="H176" s="1">
        <f t="shared" si="49"/>
        <v>0</v>
      </c>
      <c r="I176" s="1">
        <f t="shared" si="50"/>
        <v>0</v>
      </c>
    </row>
    <row r="177" spans="1:9" ht="20.100000000000001" customHeight="1" x14ac:dyDescent="0.25">
      <c r="A177" s="4">
        <v>8</v>
      </c>
      <c r="B177" s="14" t="s">
        <v>193</v>
      </c>
      <c r="C177" s="4" t="s">
        <v>17</v>
      </c>
      <c r="D177" s="15">
        <v>3</v>
      </c>
      <c r="F177" s="1">
        <f t="shared" si="48"/>
        <v>0</v>
      </c>
      <c r="H177" s="1">
        <f t="shared" si="49"/>
        <v>0</v>
      </c>
      <c r="I177" s="1">
        <f t="shared" si="50"/>
        <v>0</v>
      </c>
    </row>
    <row r="178" spans="1:9" ht="20.100000000000001" customHeight="1" x14ac:dyDescent="0.25">
      <c r="A178" s="4">
        <v>9</v>
      </c>
      <c r="B178" s="14" t="s">
        <v>194</v>
      </c>
      <c r="C178" s="4" t="s">
        <v>17</v>
      </c>
      <c r="D178" s="15">
        <v>1</v>
      </c>
      <c r="F178" s="1">
        <f t="shared" si="48"/>
        <v>0</v>
      </c>
      <c r="H178" s="1">
        <f t="shared" si="49"/>
        <v>0</v>
      </c>
      <c r="I178" s="1">
        <f t="shared" si="50"/>
        <v>0</v>
      </c>
    </row>
    <row r="179" spans="1:9" ht="20.100000000000001" customHeight="1" x14ac:dyDescent="0.25">
      <c r="A179" s="4">
        <v>10</v>
      </c>
      <c r="B179" s="14" t="s">
        <v>195</v>
      </c>
      <c r="C179" s="4" t="s">
        <v>20</v>
      </c>
      <c r="D179" s="15">
        <v>392</v>
      </c>
      <c r="F179" s="1">
        <f t="shared" si="48"/>
        <v>0</v>
      </c>
      <c r="H179" s="1">
        <f t="shared" si="49"/>
        <v>0</v>
      </c>
      <c r="I179" s="1">
        <f t="shared" si="50"/>
        <v>0</v>
      </c>
    </row>
    <row r="180" spans="1:9" ht="20.100000000000001" customHeight="1" x14ac:dyDescent="0.25">
      <c r="A180" s="12"/>
      <c r="B180" s="13" t="s">
        <v>173</v>
      </c>
      <c r="C180" s="12"/>
      <c r="D180" s="12"/>
      <c r="E180" s="12"/>
      <c r="F180" s="12"/>
      <c r="G180" s="12"/>
      <c r="H180" s="12"/>
      <c r="I180" s="12"/>
    </row>
    <row r="181" spans="1:9" ht="20.100000000000001" customHeight="1" x14ac:dyDescent="0.25">
      <c r="A181" s="4">
        <v>1</v>
      </c>
      <c r="B181" s="14" t="s">
        <v>727</v>
      </c>
      <c r="C181" s="4" t="s">
        <v>17</v>
      </c>
      <c r="D181" s="15">
        <v>12</v>
      </c>
      <c r="F181" s="1">
        <f t="shared" ref="F181:F190" si="51">+E181*D181</f>
        <v>0</v>
      </c>
      <c r="H181" s="1">
        <f t="shared" ref="H181:H190" si="52">+G181*D181</f>
        <v>0</v>
      </c>
      <c r="I181" s="1">
        <f t="shared" ref="I181:I190" si="53">+H181+F181</f>
        <v>0</v>
      </c>
    </row>
    <row r="182" spans="1:9" ht="20.100000000000001" customHeight="1" x14ac:dyDescent="0.25">
      <c r="A182" s="4">
        <v>2</v>
      </c>
      <c r="B182" s="14" t="s">
        <v>730</v>
      </c>
      <c r="C182" s="4" t="s">
        <v>17</v>
      </c>
      <c r="D182" s="15">
        <v>0</v>
      </c>
      <c r="F182" s="1">
        <f t="shared" si="51"/>
        <v>0</v>
      </c>
      <c r="H182" s="1">
        <f t="shared" si="52"/>
        <v>0</v>
      </c>
      <c r="I182" s="1">
        <f t="shared" si="53"/>
        <v>0</v>
      </c>
    </row>
    <row r="183" spans="1:9" ht="20.100000000000001" customHeight="1" x14ac:dyDescent="0.25">
      <c r="A183" s="4">
        <v>3</v>
      </c>
      <c r="B183" s="14" t="s">
        <v>728</v>
      </c>
      <c r="C183" s="4" t="s">
        <v>17</v>
      </c>
      <c r="D183" s="15">
        <v>2</v>
      </c>
      <c r="F183" s="1">
        <f t="shared" si="51"/>
        <v>0</v>
      </c>
      <c r="H183" s="1">
        <f t="shared" si="52"/>
        <v>0</v>
      </c>
      <c r="I183" s="1">
        <f t="shared" si="53"/>
        <v>0</v>
      </c>
    </row>
    <row r="184" spans="1:9" ht="20.100000000000001" customHeight="1" x14ac:dyDescent="0.25">
      <c r="A184" s="4">
        <v>4</v>
      </c>
      <c r="B184" s="14" t="s">
        <v>729</v>
      </c>
      <c r="C184" s="4" t="s">
        <v>17</v>
      </c>
      <c r="D184" s="15">
        <v>4</v>
      </c>
      <c r="F184" s="1">
        <f t="shared" si="51"/>
        <v>0</v>
      </c>
      <c r="H184" s="1">
        <f t="shared" si="52"/>
        <v>0</v>
      </c>
      <c r="I184" s="1">
        <f t="shared" si="53"/>
        <v>0</v>
      </c>
    </row>
    <row r="185" spans="1:9" ht="20.100000000000001" customHeight="1" x14ac:dyDescent="0.25">
      <c r="A185" s="4">
        <v>5</v>
      </c>
      <c r="B185" s="14" t="s">
        <v>190</v>
      </c>
      <c r="C185" s="4" t="s">
        <v>17</v>
      </c>
      <c r="D185" s="15">
        <v>0</v>
      </c>
      <c r="F185" s="1">
        <f t="shared" si="51"/>
        <v>0</v>
      </c>
      <c r="H185" s="1">
        <f t="shared" si="52"/>
        <v>0</v>
      </c>
      <c r="I185" s="1">
        <f t="shared" si="53"/>
        <v>0</v>
      </c>
    </row>
    <row r="186" spans="1:9" ht="20.100000000000001" customHeight="1" x14ac:dyDescent="0.25">
      <c r="A186" s="4">
        <v>6</v>
      </c>
      <c r="B186" s="14" t="s">
        <v>191</v>
      </c>
      <c r="C186" s="4" t="s">
        <v>17</v>
      </c>
      <c r="D186" s="15">
        <v>2</v>
      </c>
      <c r="F186" s="1">
        <f t="shared" si="51"/>
        <v>0</v>
      </c>
      <c r="H186" s="1">
        <f t="shared" si="52"/>
        <v>0</v>
      </c>
      <c r="I186" s="1">
        <f t="shared" si="53"/>
        <v>0</v>
      </c>
    </row>
    <row r="187" spans="1:9" ht="20.100000000000001" customHeight="1" x14ac:dyDescent="0.25">
      <c r="A187" s="4">
        <v>7</v>
      </c>
      <c r="B187" s="14" t="s">
        <v>192</v>
      </c>
      <c r="C187" s="4" t="s">
        <v>20</v>
      </c>
      <c r="D187" s="15">
        <v>0</v>
      </c>
      <c r="F187" s="1">
        <f t="shared" si="51"/>
        <v>0</v>
      </c>
      <c r="H187" s="1">
        <f t="shared" si="52"/>
        <v>0</v>
      </c>
      <c r="I187" s="1">
        <f t="shared" si="53"/>
        <v>0</v>
      </c>
    </row>
    <row r="188" spans="1:9" ht="20.100000000000001" customHeight="1" x14ac:dyDescent="0.25">
      <c r="A188" s="4">
        <v>8</v>
      </c>
      <c r="B188" s="14" t="s">
        <v>193</v>
      </c>
      <c r="C188" s="4" t="s">
        <v>17</v>
      </c>
      <c r="D188" s="15">
        <v>3</v>
      </c>
      <c r="F188" s="1">
        <f t="shared" si="51"/>
        <v>0</v>
      </c>
      <c r="H188" s="1">
        <f t="shared" si="52"/>
        <v>0</v>
      </c>
      <c r="I188" s="1">
        <f t="shared" si="53"/>
        <v>0</v>
      </c>
    </row>
    <row r="189" spans="1:9" ht="20.100000000000001" customHeight="1" x14ac:dyDescent="0.25">
      <c r="A189" s="4">
        <v>9</v>
      </c>
      <c r="B189" s="14" t="s">
        <v>194</v>
      </c>
      <c r="C189" s="4" t="s">
        <v>17</v>
      </c>
      <c r="D189" s="15">
        <v>1</v>
      </c>
      <c r="F189" s="1">
        <f t="shared" si="51"/>
        <v>0</v>
      </c>
      <c r="H189" s="1">
        <f t="shared" si="52"/>
        <v>0</v>
      </c>
      <c r="I189" s="1">
        <f t="shared" si="53"/>
        <v>0</v>
      </c>
    </row>
    <row r="190" spans="1:9" ht="20.100000000000001" customHeight="1" x14ac:dyDescent="0.25">
      <c r="A190" s="4">
        <v>10</v>
      </c>
      <c r="B190" s="14" t="s">
        <v>195</v>
      </c>
      <c r="C190" s="4" t="s">
        <v>20</v>
      </c>
      <c r="D190" s="15">
        <v>505</v>
      </c>
      <c r="F190" s="1">
        <f t="shared" si="51"/>
        <v>0</v>
      </c>
      <c r="H190" s="1">
        <f t="shared" si="52"/>
        <v>0</v>
      </c>
      <c r="I190" s="1">
        <f t="shared" si="53"/>
        <v>0</v>
      </c>
    </row>
    <row r="191" spans="1:9" ht="20.100000000000001" customHeight="1" x14ac:dyDescent="0.25">
      <c r="A191" s="12"/>
      <c r="B191" s="13" t="s">
        <v>174</v>
      </c>
      <c r="C191" s="12"/>
      <c r="D191" s="12"/>
      <c r="E191" s="12"/>
      <c r="F191" s="12"/>
      <c r="G191" s="12"/>
      <c r="H191" s="12"/>
      <c r="I191" s="12"/>
    </row>
    <row r="192" spans="1:9" ht="20.100000000000001" customHeight="1" x14ac:dyDescent="0.25">
      <c r="A192" s="4">
        <v>1</v>
      </c>
      <c r="B192" s="14" t="s">
        <v>727</v>
      </c>
      <c r="C192" s="4" t="s">
        <v>17</v>
      </c>
      <c r="D192" s="15">
        <v>10</v>
      </c>
      <c r="F192" s="1">
        <f t="shared" ref="F192:F201" si="54">+E192*D192</f>
        <v>0</v>
      </c>
      <c r="H192" s="1">
        <f t="shared" ref="H192:H201" si="55">+G192*D192</f>
        <v>0</v>
      </c>
      <c r="I192" s="1">
        <f t="shared" ref="I192:I201" si="56">+H192+F192</f>
        <v>0</v>
      </c>
    </row>
    <row r="193" spans="1:9" ht="20.100000000000001" customHeight="1" x14ac:dyDescent="0.25">
      <c r="A193" s="4">
        <v>2</v>
      </c>
      <c r="B193" s="14" t="s">
        <v>730</v>
      </c>
      <c r="C193" s="4" t="s">
        <v>17</v>
      </c>
      <c r="D193" s="15">
        <v>9</v>
      </c>
      <c r="F193" s="1">
        <f t="shared" si="54"/>
        <v>0</v>
      </c>
      <c r="H193" s="1">
        <f t="shared" si="55"/>
        <v>0</v>
      </c>
      <c r="I193" s="1">
        <f t="shared" si="56"/>
        <v>0</v>
      </c>
    </row>
    <row r="194" spans="1:9" ht="20.100000000000001" customHeight="1" x14ac:dyDescent="0.25">
      <c r="A194" s="4">
        <v>3</v>
      </c>
      <c r="B194" s="14" t="s">
        <v>728</v>
      </c>
      <c r="C194" s="4" t="s">
        <v>17</v>
      </c>
      <c r="D194" s="15">
        <v>4</v>
      </c>
      <c r="F194" s="1">
        <f t="shared" si="54"/>
        <v>0</v>
      </c>
      <c r="H194" s="1">
        <f t="shared" si="55"/>
        <v>0</v>
      </c>
      <c r="I194" s="1">
        <f t="shared" si="56"/>
        <v>0</v>
      </c>
    </row>
    <row r="195" spans="1:9" ht="20.100000000000001" customHeight="1" x14ac:dyDescent="0.25">
      <c r="A195" s="4">
        <v>4</v>
      </c>
      <c r="B195" s="14" t="s">
        <v>729</v>
      </c>
      <c r="C195" s="4" t="s">
        <v>17</v>
      </c>
      <c r="D195" s="15">
        <v>5</v>
      </c>
      <c r="F195" s="1">
        <f t="shared" si="54"/>
        <v>0</v>
      </c>
      <c r="H195" s="1">
        <f t="shared" si="55"/>
        <v>0</v>
      </c>
      <c r="I195" s="1">
        <f t="shared" si="56"/>
        <v>0</v>
      </c>
    </row>
    <row r="196" spans="1:9" ht="20.100000000000001" customHeight="1" x14ac:dyDescent="0.25">
      <c r="A196" s="4">
        <v>5</v>
      </c>
      <c r="B196" s="14" t="s">
        <v>190</v>
      </c>
      <c r="C196" s="4" t="s">
        <v>17</v>
      </c>
      <c r="D196" s="15">
        <v>0</v>
      </c>
      <c r="F196" s="1">
        <f t="shared" si="54"/>
        <v>0</v>
      </c>
      <c r="H196" s="1">
        <f t="shared" si="55"/>
        <v>0</v>
      </c>
      <c r="I196" s="1">
        <f t="shared" si="56"/>
        <v>0</v>
      </c>
    </row>
    <row r="197" spans="1:9" ht="20.100000000000001" customHeight="1" x14ac:dyDescent="0.25">
      <c r="A197" s="4">
        <v>6</v>
      </c>
      <c r="B197" s="14" t="s">
        <v>191</v>
      </c>
      <c r="C197" s="4" t="s">
        <v>17</v>
      </c>
      <c r="D197" s="15">
        <v>0</v>
      </c>
      <c r="F197" s="1">
        <f t="shared" si="54"/>
        <v>0</v>
      </c>
      <c r="H197" s="1">
        <f t="shared" si="55"/>
        <v>0</v>
      </c>
      <c r="I197" s="1">
        <f t="shared" si="56"/>
        <v>0</v>
      </c>
    </row>
    <row r="198" spans="1:9" ht="20.100000000000001" customHeight="1" x14ac:dyDescent="0.25">
      <c r="A198" s="4">
        <v>7</v>
      </c>
      <c r="B198" s="14" t="s">
        <v>192</v>
      </c>
      <c r="C198" s="4" t="s">
        <v>20</v>
      </c>
      <c r="D198" s="15">
        <v>0</v>
      </c>
      <c r="F198" s="1">
        <f t="shared" si="54"/>
        <v>0</v>
      </c>
      <c r="H198" s="1">
        <f t="shared" si="55"/>
        <v>0</v>
      </c>
      <c r="I198" s="1">
        <f t="shared" si="56"/>
        <v>0</v>
      </c>
    </row>
    <row r="199" spans="1:9" ht="20.100000000000001" customHeight="1" x14ac:dyDescent="0.25">
      <c r="A199" s="4">
        <v>8</v>
      </c>
      <c r="B199" s="14" t="s">
        <v>193</v>
      </c>
      <c r="C199" s="4" t="s">
        <v>17</v>
      </c>
      <c r="D199" s="15">
        <v>0</v>
      </c>
      <c r="F199" s="1">
        <f t="shared" si="54"/>
        <v>0</v>
      </c>
      <c r="H199" s="1">
        <f t="shared" si="55"/>
        <v>0</v>
      </c>
      <c r="I199" s="1">
        <f t="shared" si="56"/>
        <v>0</v>
      </c>
    </row>
    <row r="200" spans="1:9" ht="20.100000000000001" customHeight="1" x14ac:dyDescent="0.25">
      <c r="A200" s="4">
        <v>9</v>
      </c>
      <c r="B200" s="14" t="s">
        <v>194</v>
      </c>
      <c r="C200" s="4" t="s">
        <v>17</v>
      </c>
      <c r="D200" s="15">
        <v>0</v>
      </c>
      <c r="F200" s="1">
        <f t="shared" si="54"/>
        <v>0</v>
      </c>
      <c r="H200" s="1">
        <f t="shared" si="55"/>
        <v>0</v>
      </c>
      <c r="I200" s="1">
        <f t="shared" si="56"/>
        <v>0</v>
      </c>
    </row>
    <row r="201" spans="1:9" ht="20.100000000000001" customHeight="1" x14ac:dyDescent="0.25">
      <c r="A201" s="4">
        <v>10</v>
      </c>
      <c r="B201" s="14" t="s">
        <v>195</v>
      </c>
      <c r="C201" s="4" t="s">
        <v>20</v>
      </c>
      <c r="D201" s="15">
        <v>1990</v>
      </c>
      <c r="F201" s="1">
        <f t="shared" si="54"/>
        <v>0</v>
      </c>
      <c r="H201" s="1">
        <f t="shared" si="55"/>
        <v>0</v>
      </c>
      <c r="I201" s="1">
        <f t="shared" si="56"/>
        <v>0</v>
      </c>
    </row>
    <row r="202" spans="1:9" ht="20.100000000000001" customHeight="1" x14ac:dyDescent="0.25">
      <c r="A202" s="12"/>
      <c r="B202" s="13" t="s">
        <v>175</v>
      </c>
      <c r="C202" s="12"/>
      <c r="D202" s="12"/>
      <c r="E202" s="12"/>
      <c r="F202" s="12"/>
      <c r="G202" s="12"/>
      <c r="H202" s="12"/>
      <c r="I202" s="12"/>
    </row>
    <row r="203" spans="1:9" ht="20.100000000000001" customHeight="1" x14ac:dyDescent="0.25">
      <c r="A203" s="4">
        <v>1</v>
      </c>
      <c r="B203" s="14" t="s">
        <v>727</v>
      </c>
      <c r="C203" s="4" t="s">
        <v>17</v>
      </c>
      <c r="D203" s="15">
        <v>13</v>
      </c>
      <c r="F203" s="1">
        <f t="shared" ref="F203:F212" si="57">+E203*D203</f>
        <v>0</v>
      </c>
      <c r="H203" s="1">
        <f t="shared" ref="H203:H212" si="58">+G203*D203</f>
        <v>0</v>
      </c>
      <c r="I203" s="1">
        <f t="shared" ref="I203:I212" si="59">+H203+F203</f>
        <v>0</v>
      </c>
    </row>
    <row r="204" spans="1:9" ht="20.100000000000001" customHeight="1" x14ac:dyDescent="0.25">
      <c r="A204" s="4">
        <v>2</v>
      </c>
      <c r="B204" s="14" t="s">
        <v>730</v>
      </c>
      <c r="C204" s="4" t="s">
        <v>17</v>
      </c>
      <c r="D204" s="15">
        <v>2</v>
      </c>
      <c r="F204" s="1">
        <f t="shared" si="57"/>
        <v>0</v>
      </c>
      <c r="H204" s="1">
        <f t="shared" si="58"/>
        <v>0</v>
      </c>
      <c r="I204" s="1">
        <f t="shared" si="59"/>
        <v>0</v>
      </c>
    </row>
    <row r="205" spans="1:9" ht="20.100000000000001" customHeight="1" x14ac:dyDescent="0.25">
      <c r="A205" s="4">
        <v>3</v>
      </c>
      <c r="B205" s="14" t="s">
        <v>728</v>
      </c>
      <c r="C205" s="4" t="s">
        <v>17</v>
      </c>
      <c r="D205" s="15">
        <v>3</v>
      </c>
      <c r="F205" s="1">
        <f t="shared" si="57"/>
        <v>0</v>
      </c>
      <c r="H205" s="1">
        <f t="shared" si="58"/>
        <v>0</v>
      </c>
      <c r="I205" s="1">
        <f t="shared" si="59"/>
        <v>0</v>
      </c>
    </row>
    <row r="206" spans="1:9" ht="20.100000000000001" customHeight="1" x14ac:dyDescent="0.25">
      <c r="A206" s="4">
        <v>4</v>
      </c>
      <c r="B206" s="14" t="s">
        <v>729</v>
      </c>
      <c r="C206" s="4" t="s">
        <v>17</v>
      </c>
      <c r="D206" s="15">
        <v>2</v>
      </c>
      <c r="F206" s="1">
        <f t="shared" si="57"/>
        <v>0</v>
      </c>
      <c r="H206" s="1">
        <f t="shared" si="58"/>
        <v>0</v>
      </c>
      <c r="I206" s="1">
        <f t="shared" si="59"/>
        <v>0</v>
      </c>
    </row>
    <row r="207" spans="1:9" ht="20.100000000000001" customHeight="1" x14ac:dyDescent="0.25">
      <c r="A207" s="4">
        <v>5</v>
      </c>
      <c r="B207" s="14" t="s">
        <v>190</v>
      </c>
      <c r="C207" s="4" t="s">
        <v>17</v>
      </c>
      <c r="D207" s="15">
        <v>0</v>
      </c>
      <c r="F207" s="1">
        <f t="shared" si="57"/>
        <v>0</v>
      </c>
      <c r="H207" s="1">
        <f t="shared" si="58"/>
        <v>0</v>
      </c>
      <c r="I207" s="1">
        <f t="shared" si="59"/>
        <v>0</v>
      </c>
    </row>
    <row r="208" spans="1:9" ht="20.100000000000001" customHeight="1" x14ac:dyDescent="0.25">
      <c r="A208" s="4">
        <v>6</v>
      </c>
      <c r="B208" s="14" t="s">
        <v>191</v>
      </c>
      <c r="C208" s="4" t="s">
        <v>17</v>
      </c>
      <c r="D208" s="15">
        <v>2</v>
      </c>
      <c r="F208" s="1">
        <f t="shared" si="57"/>
        <v>0</v>
      </c>
      <c r="H208" s="1">
        <f t="shared" si="58"/>
        <v>0</v>
      </c>
      <c r="I208" s="1">
        <f t="shared" si="59"/>
        <v>0</v>
      </c>
    </row>
    <row r="209" spans="1:9" ht="20.100000000000001" customHeight="1" x14ac:dyDescent="0.25">
      <c r="A209" s="4">
        <v>7</v>
      </c>
      <c r="B209" s="14" t="s">
        <v>192</v>
      </c>
      <c r="C209" s="4" t="s">
        <v>20</v>
      </c>
      <c r="D209" s="15">
        <v>3.34</v>
      </c>
      <c r="F209" s="1">
        <f t="shared" si="57"/>
        <v>0</v>
      </c>
      <c r="H209" s="1">
        <f t="shared" si="58"/>
        <v>0</v>
      </c>
      <c r="I209" s="1">
        <f t="shared" si="59"/>
        <v>0</v>
      </c>
    </row>
    <row r="210" spans="1:9" ht="20.100000000000001" customHeight="1" x14ac:dyDescent="0.25">
      <c r="A210" s="4">
        <v>8</v>
      </c>
      <c r="B210" s="14" t="s">
        <v>193</v>
      </c>
      <c r="C210" s="4" t="s">
        <v>17</v>
      </c>
      <c r="D210" s="15">
        <v>3</v>
      </c>
      <c r="F210" s="1">
        <f t="shared" si="57"/>
        <v>0</v>
      </c>
      <c r="H210" s="1">
        <f t="shared" si="58"/>
        <v>0</v>
      </c>
      <c r="I210" s="1">
        <f t="shared" si="59"/>
        <v>0</v>
      </c>
    </row>
    <row r="211" spans="1:9" ht="20.100000000000001" customHeight="1" x14ac:dyDescent="0.25">
      <c r="A211" s="4">
        <v>9</v>
      </c>
      <c r="B211" s="14" t="s">
        <v>194</v>
      </c>
      <c r="C211" s="4" t="s">
        <v>17</v>
      </c>
      <c r="D211" s="15">
        <v>2</v>
      </c>
      <c r="F211" s="1">
        <f t="shared" si="57"/>
        <v>0</v>
      </c>
      <c r="H211" s="1">
        <f t="shared" si="58"/>
        <v>0</v>
      </c>
      <c r="I211" s="1">
        <f t="shared" si="59"/>
        <v>0</v>
      </c>
    </row>
    <row r="212" spans="1:9" ht="20.100000000000001" customHeight="1" x14ac:dyDescent="0.25">
      <c r="A212" s="4">
        <v>10</v>
      </c>
      <c r="B212" s="14" t="s">
        <v>195</v>
      </c>
      <c r="C212" s="4" t="s">
        <v>20</v>
      </c>
      <c r="D212" s="15">
        <v>406</v>
      </c>
      <c r="F212" s="1">
        <f t="shared" si="57"/>
        <v>0</v>
      </c>
      <c r="H212" s="1">
        <f t="shared" si="58"/>
        <v>0</v>
      </c>
      <c r="I212" s="1">
        <f t="shared" si="59"/>
        <v>0</v>
      </c>
    </row>
    <row r="213" spans="1:9" ht="20.100000000000001" customHeight="1" x14ac:dyDescent="0.25">
      <c r="A213" s="12"/>
      <c r="B213" s="13" t="s">
        <v>176</v>
      </c>
      <c r="C213" s="12"/>
      <c r="D213" s="12"/>
      <c r="E213" s="12"/>
      <c r="F213" s="12"/>
      <c r="G213" s="12"/>
      <c r="H213" s="12"/>
      <c r="I213" s="12"/>
    </row>
    <row r="214" spans="1:9" ht="20.100000000000001" customHeight="1" x14ac:dyDescent="0.25">
      <c r="A214" s="4">
        <v>1</v>
      </c>
      <c r="B214" s="14" t="s">
        <v>727</v>
      </c>
      <c r="C214" s="4" t="s">
        <v>17</v>
      </c>
      <c r="D214" s="15">
        <v>15</v>
      </c>
      <c r="F214" s="1">
        <f t="shared" ref="F214:F223" si="60">+E214*D214</f>
        <v>0</v>
      </c>
      <c r="H214" s="1">
        <f t="shared" ref="H214:H223" si="61">+G214*D214</f>
        <v>0</v>
      </c>
      <c r="I214" s="1">
        <f t="shared" ref="I214:I223" si="62">+H214+F214</f>
        <v>0</v>
      </c>
    </row>
    <row r="215" spans="1:9" ht="20.100000000000001" customHeight="1" x14ac:dyDescent="0.25">
      <c r="A215" s="4">
        <v>2</v>
      </c>
      <c r="B215" s="14" t="s">
        <v>730</v>
      </c>
      <c r="C215" s="4" t="s">
        <v>17</v>
      </c>
      <c r="D215" s="15">
        <v>4</v>
      </c>
      <c r="F215" s="1">
        <f t="shared" si="60"/>
        <v>0</v>
      </c>
      <c r="H215" s="1">
        <f t="shared" si="61"/>
        <v>0</v>
      </c>
      <c r="I215" s="1">
        <f t="shared" si="62"/>
        <v>0</v>
      </c>
    </row>
    <row r="216" spans="1:9" ht="20.100000000000001" customHeight="1" x14ac:dyDescent="0.25">
      <c r="A216" s="4">
        <v>3</v>
      </c>
      <c r="B216" s="14" t="s">
        <v>728</v>
      </c>
      <c r="C216" s="4" t="s">
        <v>17</v>
      </c>
      <c r="D216" s="15">
        <v>4</v>
      </c>
      <c r="F216" s="1">
        <f t="shared" si="60"/>
        <v>0</v>
      </c>
      <c r="H216" s="1">
        <f t="shared" si="61"/>
        <v>0</v>
      </c>
      <c r="I216" s="1">
        <f t="shared" si="62"/>
        <v>0</v>
      </c>
    </row>
    <row r="217" spans="1:9" ht="20.100000000000001" customHeight="1" x14ac:dyDescent="0.25">
      <c r="A217" s="4">
        <v>4</v>
      </c>
      <c r="B217" s="14" t="s">
        <v>729</v>
      </c>
      <c r="C217" s="4" t="s">
        <v>17</v>
      </c>
      <c r="D217" s="15">
        <v>2</v>
      </c>
      <c r="F217" s="1">
        <f t="shared" si="60"/>
        <v>0</v>
      </c>
      <c r="H217" s="1">
        <f t="shared" si="61"/>
        <v>0</v>
      </c>
      <c r="I217" s="1">
        <f t="shared" si="62"/>
        <v>0</v>
      </c>
    </row>
    <row r="218" spans="1:9" ht="20.100000000000001" customHeight="1" x14ac:dyDescent="0.25">
      <c r="A218" s="4">
        <v>5</v>
      </c>
      <c r="B218" s="14" t="s">
        <v>190</v>
      </c>
      <c r="C218" s="4" t="s">
        <v>17</v>
      </c>
      <c r="D218" s="15">
        <v>0</v>
      </c>
      <c r="F218" s="1">
        <f t="shared" si="60"/>
        <v>0</v>
      </c>
      <c r="H218" s="1">
        <f t="shared" si="61"/>
        <v>0</v>
      </c>
      <c r="I218" s="1">
        <f t="shared" si="62"/>
        <v>0</v>
      </c>
    </row>
    <row r="219" spans="1:9" ht="20.100000000000001" customHeight="1" x14ac:dyDescent="0.25">
      <c r="A219" s="4">
        <v>6</v>
      </c>
      <c r="B219" s="14" t="s">
        <v>191</v>
      </c>
      <c r="C219" s="4" t="s">
        <v>17</v>
      </c>
      <c r="D219" s="15">
        <v>2</v>
      </c>
      <c r="F219" s="1">
        <f t="shared" si="60"/>
        <v>0</v>
      </c>
      <c r="H219" s="1">
        <f t="shared" si="61"/>
        <v>0</v>
      </c>
      <c r="I219" s="1">
        <f t="shared" si="62"/>
        <v>0</v>
      </c>
    </row>
    <row r="220" spans="1:9" ht="20.100000000000001" customHeight="1" x14ac:dyDescent="0.25">
      <c r="A220" s="4">
        <v>7</v>
      </c>
      <c r="B220" s="14" t="s">
        <v>192</v>
      </c>
      <c r="C220" s="4" t="s">
        <v>20</v>
      </c>
      <c r="D220" s="15">
        <v>3.34</v>
      </c>
      <c r="F220" s="1">
        <f t="shared" si="60"/>
        <v>0</v>
      </c>
      <c r="H220" s="1">
        <f t="shared" si="61"/>
        <v>0</v>
      </c>
      <c r="I220" s="1">
        <f t="shared" si="62"/>
        <v>0</v>
      </c>
    </row>
    <row r="221" spans="1:9" ht="20.100000000000001" customHeight="1" x14ac:dyDescent="0.25">
      <c r="A221" s="4">
        <v>8</v>
      </c>
      <c r="B221" s="14" t="s">
        <v>193</v>
      </c>
      <c r="C221" s="4" t="s">
        <v>17</v>
      </c>
      <c r="D221" s="15">
        <v>4</v>
      </c>
      <c r="F221" s="1">
        <f t="shared" si="60"/>
        <v>0</v>
      </c>
      <c r="H221" s="1">
        <f t="shared" si="61"/>
        <v>0</v>
      </c>
      <c r="I221" s="1">
        <f t="shared" si="62"/>
        <v>0</v>
      </c>
    </row>
    <row r="222" spans="1:9" ht="20.100000000000001" customHeight="1" x14ac:dyDescent="0.25">
      <c r="A222" s="4">
        <v>9</v>
      </c>
      <c r="B222" s="14" t="s">
        <v>194</v>
      </c>
      <c r="C222" s="4" t="s">
        <v>17</v>
      </c>
      <c r="D222" s="15">
        <v>1</v>
      </c>
      <c r="F222" s="1">
        <f t="shared" si="60"/>
        <v>0</v>
      </c>
      <c r="H222" s="1">
        <f t="shared" si="61"/>
        <v>0</v>
      </c>
      <c r="I222" s="1">
        <f t="shared" si="62"/>
        <v>0</v>
      </c>
    </row>
    <row r="223" spans="1:9" ht="20.100000000000001" customHeight="1" x14ac:dyDescent="0.25">
      <c r="A223" s="4">
        <v>10</v>
      </c>
      <c r="B223" s="14" t="s">
        <v>195</v>
      </c>
      <c r="C223" s="4" t="s">
        <v>20</v>
      </c>
      <c r="D223" s="15">
        <v>465</v>
      </c>
      <c r="F223" s="1">
        <f t="shared" si="60"/>
        <v>0</v>
      </c>
      <c r="H223" s="1">
        <f t="shared" si="61"/>
        <v>0</v>
      </c>
      <c r="I223" s="1">
        <f t="shared" si="62"/>
        <v>0</v>
      </c>
    </row>
    <row r="224" spans="1:9" ht="20.100000000000001" customHeight="1" x14ac:dyDescent="0.25">
      <c r="A224" s="12"/>
      <c r="B224" s="13" t="s">
        <v>177</v>
      </c>
      <c r="C224" s="12"/>
      <c r="D224" s="12"/>
      <c r="E224" s="12"/>
      <c r="F224" s="12"/>
      <c r="G224" s="12"/>
      <c r="H224" s="12"/>
      <c r="I224" s="12"/>
    </row>
    <row r="225" spans="1:9" ht="20.100000000000001" customHeight="1" x14ac:dyDescent="0.25">
      <c r="A225" s="4">
        <v>1</v>
      </c>
      <c r="B225" s="14" t="s">
        <v>727</v>
      </c>
      <c r="C225" s="4" t="s">
        <v>17</v>
      </c>
      <c r="D225" s="15">
        <v>4</v>
      </c>
      <c r="F225" s="1">
        <f t="shared" ref="F225:F234" si="63">+E225*D225</f>
        <v>0</v>
      </c>
      <c r="H225" s="1">
        <f t="shared" ref="H225:H234" si="64">+G225*D225</f>
        <v>0</v>
      </c>
      <c r="I225" s="1">
        <f t="shared" ref="I225:I234" si="65">+H225+F225</f>
        <v>0</v>
      </c>
    </row>
    <row r="226" spans="1:9" ht="20.100000000000001" customHeight="1" x14ac:dyDescent="0.25">
      <c r="A226" s="4">
        <v>2</v>
      </c>
      <c r="B226" s="14" t="s">
        <v>730</v>
      </c>
      <c r="C226" s="4" t="s">
        <v>17</v>
      </c>
      <c r="D226" s="15">
        <v>4</v>
      </c>
      <c r="F226" s="1">
        <f t="shared" si="63"/>
        <v>0</v>
      </c>
      <c r="H226" s="1">
        <f t="shared" si="64"/>
        <v>0</v>
      </c>
      <c r="I226" s="1">
        <f t="shared" si="65"/>
        <v>0</v>
      </c>
    </row>
    <row r="227" spans="1:9" ht="20.100000000000001" customHeight="1" x14ac:dyDescent="0.25">
      <c r="A227" s="4">
        <v>3</v>
      </c>
      <c r="B227" s="14" t="s">
        <v>728</v>
      </c>
      <c r="C227" s="4" t="s">
        <v>17</v>
      </c>
      <c r="D227" s="15">
        <v>2</v>
      </c>
      <c r="F227" s="1">
        <f t="shared" si="63"/>
        <v>0</v>
      </c>
      <c r="H227" s="1">
        <f t="shared" si="64"/>
        <v>0</v>
      </c>
      <c r="I227" s="1">
        <f t="shared" si="65"/>
        <v>0</v>
      </c>
    </row>
    <row r="228" spans="1:9" ht="20.100000000000001" customHeight="1" x14ac:dyDescent="0.25">
      <c r="A228" s="4">
        <v>4</v>
      </c>
      <c r="B228" s="14" t="s">
        <v>729</v>
      </c>
      <c r="C228" s="4" t="s">
        <v>17</v>
      </c>
      <c r="D228" s="15">
        <v>5</v>
      </c>
      <c r="F228" s="1">
        <f t="shared" si="63"/>
        <v>0</v>
      </c>
      <c r="H228" s="1">
        <f t="shared" si="64"/>
        <v>0</v>
      </c>
      <c r="I228" s="1">
        <f t="shared" si="65"/>
        <v>0</v>
      </c>
    </row>
    <row r="229" spans="1:9" ht="20.100000000000001" customHeight="1" x14ac:dyDescent="0.25">
      <c r="A229" s="4">
        <v>5</v>
      </c>
      <c r="B229" s="14" t="s">
        <v>190</v>
      </c>
      <c r="C229" s="4" t="s">
        <v>17</v>
      </c>
      <c r="D229" s="15">
        <v>0</v>
      </c>
      <c r="F229" s="1">
        <f t="shared" si="63"/>
        <v>0</v>
      </c>
      <c r="H229" s="1">
        <f t="shared" si="64"/>
        <v>0</v>
      </c>
      <c r="I229" s="1">
        <f t="shared" si="65"/>
        <v>0</v>
      </c>
    </row>
    <row r="230" spans="1:9" ht="20.100000000000001" customHeight="1" x14ac:dyDescent="0.25">
      <c r="A230" s="4">
        <v>6</v>
      </c>
      <c r="B230" s="14" t="s">
        <v>191</v>
      </c>
      <c r="C230" s="4" t="s">
        <v>17</v>
      </c>
      <c r="D230" s="15">
        <v>0</v>
      </c>
      <c r="F230" s="1">
        <f t="shared" si="63"/>
        <v>0</v>
      </c>
      <c r="H230" s="1">
        <f t="shared" si="64"/>
        <v>0</v>
      </c>
      <c r="I230" s="1">
        <f t="shared" si="65"/>
        <v>0</v>
      </c>
    </row>
    <row r="231" spans="1:9" ht="20.100000000000001" customHeight="1" x14ac:dyDescent="0.25">
      <c r="A231" s="4">
        <v>7</v>
      </c>
      <c r="B231" s="14" t="s">
        <v>192</v>
      </c>
      <c r="C231" s="4" t="s">
        <v>20</v>
      </c>
      <c r="D231" s="15">
        <v>0</v>
      </c>
      <c r="F231" s="1">
        <f t="shared" si="63"/>
        <v>0</v>
      </c>
      <c r="H231" s="1">
        <f t="shared" si="64"/>
        <v>0</v>
      </c>
      <c r="I231" s="1">
        <f t="shared" si="65"/>
        <v>0</v>
      </c>
    </row>
    <row r="232" spans="1:9" ht="20.100000000000001" customHeight="1" x14ac:dyDescent="0.25">
      <c r="A232" s="4">
        <v>8</v>
      </c>
      <c r="B232" s="14" t="s">
        <v>193</v>
      </c>
      <c r="C232" s="4" t="s">
        <v>17</v>
      </c>
      <c r="D232" s="15">
        <v>0</v>
      </c>
      <c r="F232" s="1">
        <f t="shared" si="63"/>
        <v>0</v>
      </c>
      <c r="H232" s="1">
        <f t="shared" si="64"/>
        <v>0</v>
      </c>
      <c r="I232" s="1">
        <f t="shared" si="65"/>
        <v>0</v>
      </c>
    </row>
    <row r="233" spans="1:9" ht="20.100000000000001" customHeight="1" x14ac:dyDescent="0.25">
      <c r="A233" s="4">
        <v>9</v>
      </c>
      <c r="B233" s="14" t="s">
        <v>194</v>
      </c>
      <c r="C233" s="4" t="s">
        <v>17</v>
      </c>
      <c r="D233" s="15">
        <v>0</v>
      </c>
      <c r="F233" s="1">
        <f t="shared" si="63"/>
        <v>0</v>
      </c>
      <c r="H233" s="1">
        <f t="shared" si="64"/>
        <v>0</v>
      </c>
      <c r="I233" s="1">
        <f t="shared" si="65"/>
        <v>0</v>
      </c>
    </row>
    <row r="234" spans="1:9" ht="20.100000000000001" customHeight="1" x14ac:dyDescent="0.25">
      <c r="A234" s="4">
        <v>10</v>
      </c>
      <c r="B234" s="14" t="s">
        <v>195</v>
      </c>
      <c r="C234" s="4" t="s">
        <v>20</v>
      </c>
      <c r="D234" s="15">
        <v>1109</v>
      </c>
      <c r="F234" s="1">
        <f t="shared" si="63"/>
        <v>0</v>
      </c>
      <c r="H234" s="1">
        <f t="shared" si="64"/>
        <v>0</v>
      </c>
      <c r="I234" s="1">
        <f t="shared" si="65"/>
        <v>0</v>
      </c>
    </row>
    <row r="235" spans="1:9" ht="20.100000000000001" customHeight="1" x14ac:dyDescent="0.25">
      <c r="A235" s="12"/>
      <c r="B235" s="13" t="s">
        <v>178</v>
      </c>
      <c r="C235" s="12"/>
      <c r="D235" s="12"/>
      <c r="E235" s="12"/>
      <c r="F235" s="12"/>
      <c r="G235" s="12"/>
      <c r="H235" s="12"/>
      <c r="I235" s="12"/>
    </row>
    <row r="236" spans="1:9" ht="20.100000000000001" customHeight="1" x14ac:dyDescent="0.25">
      <c r="A236" s="4">
        <v>1</v>
      </c>
      <c r="B236" s="14" t="s">
        <v>727</v>
      </c>
      <c r="C236" s="4" t="s">
        <v>17</v>
      </c>
      <c r="D236" s="15">
        <v>11</v>
      </c>
      <c r="F236" s="1">
        <f t="shared" ref="F236:F245" si="66">+E236*D236</f>
        <v>0</v>
      </c>
      <c r="H236" s="1">
        <f t="shared" ref="H236:H245" si="67">+G236*D236</f>
        <v>0</v>
      </c>
      <c r="I236" s="1">
        <f t="shared" ref="I236:I245" si="68">+H236+F236</f>
        <v>0</v>
      </c>
    </row>
    <row r="237" spans="1:9" ht="20.100000000000001" customHeight="1" x14ac:dyDescent="0.25">
      <c r="A237" s="4">
        <v>2</v>
      </c>
      <c r="B237" s="14" t="s">
        <v>730</v>
      </c>
      <c r="C237" s="4" t="s">
        <v>17</v>
      </c>
      <c r="D237" s="15">
        <v>3</v>
      </c>
      <c r="F237" s="1">
        <f t="shared" si="66"/>
        <v>0</v>
      </c>
      <c r="H237" s="1">
        <f t="shared" si="67"/>
        <v>0</v>
      </c>
      <c r="I237" s="1">
        <f t="shared" si="68"/>
        <v>0</v>
      </c>
    </row>
    <row r="238" spans="1:9" ht="20.100000000000001" customHeight="1" x14ac:dyDescent="0.25">
      <c r="A238" s="4">
        <v>3</v>
      </c>
      <c r="B238" s="14" t="s">
        <v>728</v>
      </c>
      <c r="C238" s="4" t="s">
        <v>17</v>
      </c>
      <c r="D238" s="15">
        <v>3</v>
      </c>
      <c r="F238" s="1">
        <f t="shared" si="66"/>
        <v>0</v>
      </c>
      <c r="H238" s="1">
        <f t="shared" si="67"/>
        <v>0</v>
      </c>
      <c r="I238" s="1">
        <f t="shared" si="68"/>
        <v>0</v>
      </c>
    </row>
    <row r="239" spans="1:9" ht="20.100000000000001" customHeight="1" x14ac:dyDescent="0.25">
      <c r="A239" s="4">
        <v>4</v>
      </c>
      <c r="B239" s="14" t="s">
        <v>729</v>
      </c>
      <c r="C239" s="4" t="s">
        <v>17</v>
      </c>
      <c r="D239" s="15">
        <v>2</v>
      </c>
      <c r="F239" s="1">
        <f t="shared" si="66"/>
        <v>0</v>
      </c>
      <c r="H239" s="1">
        <f t="shared" si="67"/>
        <v>0</v>
      </c>
      <c r="I239" s="1">
        <f t="shared" si="68"/>
        <v>0</v>
      </c>
    </row>
    <row r="240" spans="1:9" ht="20.100000000000001" customHeight="1" x14ac:dyDescent="0.25">
      <c r="A240" s="4">
        <v>5</v>
      </c>
      <c r="B240" s="14" t="s">
        <v>190</v>
      </c>
      <c r="C240" s="4" t="s">
        <v>17</v>
      </c>
      <c r="D240" s="15">
        <v>0</v>
      </c>
      <c r="F240" s="1">
        <f t="shared" si="66"/>
        <v>0</v>
      </c>
      <c r="H240" s="1">
        <f t="shared" si="67"/>
        <v>0</v>
      </c>
      <c r="I240" s="1">
        <f t="shared" si="68"/>
        <v>0</v>
      </c>
    </row>
    <row r="241" spans="1:9" ht="20.100000000000001" customHeight="1" x14ac:dyDescent="0.25">
      <c r="A241" s="4">
        <v>6</v>
      </c>
      <c r="B241" s="14" t="s">
        <v>191</v>
      </c>
      <c r="C241" s="4" t="s">
        <v>17</v>
      </c>
      <c r="D241" s="15">
        <v>2</v>
      </c>
      <c r="F241" s="1">
        <f t="shared" si="66"/>
        <v>0</v>
      </c>
      <c r="H241" s="1">
        <f t="shared" si="67"/>
        <v>0</v>
      </c>
      <c r="I241" s="1">
        <f t="shared" si="68"/>
        <v>0</v>
      </c>
    </row>
    <row r="242" spans="1:9" ht="20.100000000000001" customHeight="1" x14ac:dyDescent="0.25">
      <c r="A242" s="4">
        <v>7</v>
      </c>
      <c r="B242" s="14" t="s">
        <v>192</v>
      </c>
      <c r="C242" s="4" t="s">
        <v>20</v>
      </c>
      <c r="D242" s="15">
        <v>0</v>
      </c>
      <c r="F242" s="1">
        <f t="shared" si="66"/>
        <v>0</v>
      </c>
      <c r="H242" s="1">
        <f t="shared" si="67"/>
        <v>0</v>
      </c>
      <c r="I242" s="1">
        <f t="shared" si="68"/>
        <v>0</v>
      </c>
    </row>
    <row r="243" spans="1:9" ht="20.100000000000001" customHeight="1" x14ac:dyDescent="0.25">
      <c r="A243" s="4">
        <v>8</v>
      </c>
      <c r="B243" s="14" t="s">
        <v>193</v>
      </c>
      <c r="C243" s="4" t="s">
        <v>17</v>
      </c>
      <c r="D243" s="15">
        <v>3</v>
      </c>
      <c r="F243" s="1">
        <f t="shared" si="66"/>
        <v>0</v>
      </c>
      <c r="H243" s="1">
        <f t="shared" si="67"/>
        <v>0</v>
      </c>
      <c r="I243" s="1">
        <f t="shared" si="68"/>
        <v>0</v>
      </c>
    </row>
    <row r="244" spans="1:9" ht="20.100000000000001" customHeight="1" x14ac:dyDescent="0.25">
      <c r="A244" s="4">
        <v>9</v>
      </c>
      <c r="B244" s="14" t="s">
        <v>194</v>
      </c>
      <c r="C244" s="4" t="s">
        <v>17</v>
      </c>
      <c r="D244" s="15">
        <v>0</v>
      </c>
      <c r="F244" s="1">
        <f t="shared" si="66"/>
        <v>0</v>
      </c>
      <c r="H244" s="1">
        <f t="shared" si="67"/>
        <v>0</v>
      </c>
      <c r="I244" s="1">
        <f t="shared" si="68"/>
        <v>0</v>
      </c>
    </row>
    <row r="245" spans="1:9" ht="20.100000000000001" customHeight="1" x14ac:dyDescent="0.25">
      <c r="A245" s="4">
        <v>10</v>
      </c>
      <c r="B245" s="14" t="s">
        <v>195</v>
      </c>
      <c r="C245" s="4" t="s">
        <v>20</v>
      </c>
      <c r="D245" s="15">
        <v>384</v>
      </c>
      <c r="F245" s="1">
        <f t="shared" si="66"/>
        <v>0</v>
      </c>
      <c r="H245" s="1">
        <f t="shared" si="67"/>
        <v>0</v>
      </c>
      <c r="I245" s="1">
        <f t="shared" si="68"/>
        <v>0</v>
      </c>
    </row>
    <row r="246" spans="1:9" ht="20.100000000000001" customHeight="1" x14ac:dyDescent="0.25">
      <c r="A246" s="12"/>
      <c r="B246" s="13" t="s">
        <v>179</v>
      </c>
      <c r="C246" s="12"/>
      <c r="D246" s="12"/>
      <c r="E246" s="12"/>
      <c r="F246" s="12"/>
      <c r="G246" s="12"/>
      <c r="H246" s="12"/>
      <c r="I246" s="12"/>
    </row>
    <row r="247" spans="1:9" ht="20.100000000000001" customHeight="1" x14ac:dyDescent="0.25">
      <c r="A247" s="4">
        <v>1</v>
      </c>
      <c r="B247" s="14" t="s">
        <v>727</v>
      </c>
      <c r="C247" s="4" t="s">
        <v>17</v>
      </c>
      <c r="D247" s="15">
        <v>9</v>
      </c>
      <c r="F247" s="1">
        <f t="shared" ref="F247:F256" si="69">+E247*D247</f>
        <v>0</v>
      </c>
      <c r="H247" s="1">
        <f t="shared" ref="H247:H256" si="70">+G247*D247</f>
        <v>0</v>
      </c>
      <c r="I247" s="1">
        <f t="shared" ref="I247:I256" si="71">+H247+F247</f>
        <v>0</v>
      </c>
    </row>
    <row r="248" spans="1:9" ht="20.100000000000001" customHeight="1" x14ac:dyDescent="0.25">
      <c r="A248" s="4">
        <v>2</v>
      </c>
      <c r="B248" s="14" t="s">
        <v>730</v>
      </c>
      <c r="C248" s="4" t="s">
        <v>17</v>
      </c>
      <c r="D248" s="15">
        <v>2</v>
      </c>
      <c r="F248" s="1">
        <f t="shared" si="69"/>
        <v>0</v>
      </c>
      <c r="H248" s="1">
        <f t="shared" si="70"/>
        <v>0</v>
      </c>
      <c r="I248" s="1">
        <f t="shared" si="71"/>
        <v>0</v>
      </c>
    </row>
    <row r="249" spans="1:9" ht="20.100000000000001" customHeight="1" x14ac:dyDescent="0.25">
      <c r="A249" s="4">
        <v>3</v>
      </c>
      <c r="B249" s="14" t="s">
        <v>728</v>
      </c>
      <c r="C249" s="4" t="s">
        <v>17</v>
      </c>
      <c r="D249" s="15">
        <v>2</v>
      </c>
      <c r="F249" s="1">
        <f t="shared" si="69"/>
        <v>0</v>
      </c>
      <c r="H249" s="1">
        <f t="shared" si="70"/>
        <v>0</v>
      </c>
      <c r="I249" s="1">
        <f t="shared" si="71"/>
        <v>0</v>
      </c>
    </row>
    <row r="250" spans="1:9" ht="20.100000000000001" customHeight="1" x14ac:dyDescent="0.25">
      <c r="A250" s="4">
        <v>4</v>
      </c>
      <c r="B250" s="14" t="s">
        <v>729</v>
      </c>
      <c r="C250" s="4" t="s">
        <v>17</v>
      </c>
      <c r="D250" s="15">
        <v>2</v>
      </c>
      <c r="F250" s="1">
        <f t="shared" si="69"/>
        <v>0</v>
      </c>
      <c r="H250" s="1">
        <f t="shared" si="70"/>
        <v>0</v>
      </c>
      <c r="I250" s="1">
        <f t="shared" si="71"/>
        <v>0</v>
      </c>
    </row>
    <row r="251" spans="1:9" ht="20.100000000000001" customHeight="1" x14ac:dyDescent="0.25">
      <c r="A251" s="4">
        <v>5</v>
      </c>
      <c r="B251" s="14" t="s">
        <v>190</v>
      </c>
      <c r="C251" s="4" t="s">
        <v>17</v>
      </c>
      <c r="D251" s="15">
        <v>0</v>
      </c>
      <c r="F251" s="1">
        <f t="shared" si="69"/>
        <v>0</v>
      </c>
      <c r="H251" s="1">
        <f t="shared" si="70"/>
        <v>0</v>
      </c>
      <c r="I251" s="1">
        <f t="shared" si="71"/>
        <v>0</v>
      </c>
    </row>
    <row r="252" spans="1:9" ht="20.100000000000001" customHeight="1" x14ac:dyDescent="0.25">
      <c r="A252" s="4">
        <v>6</v>
      </c>
      <c r="B252" s="14" t="s">
        <v>191</v>
      </c>
      <c r="C252" s="4" t="s">
        <v>17</v>
      </c>
      <c r="D252" s="15">
        <v>2</v>
      </c>
      <c r="F252" s="1">
        <f t="shared" si="69"/>
        <v>0</v>
      </c>
      <c r="H252" s="1">
        <f t="shared" si="70"/>
        <v>0</v>
      </c>
      <c r="I252" s="1">
        <f t="shared" si="71"/>
        <v>0</v>
      </c>
    </row>
    <row r="253" spans="1:9" ht="20.100000000000001" customHeight="1" x14ac:dyDescent="0.25">
      <c r="A253" s="4">
        <v>7</v>
      </c>
      <c r="B253" s="14" t="s">
        <v>192</v>
      </c>
      <c r="C253" s="4" t="s">
        <v>20</v>
      </c>
      <c r="D253" s="15">
        <v>0</v>
      </c>
      <c r="F253" s="1">
        <f t="shared" si="69"/>
        <v>0</v>
      </c>
      <c r="H253" s="1">
        <f t="shared" si="70"/>
        <v>0</v>
      </c>
      <c r="I253" s="1">
        <f t="shared" si="71"/>
        <v>0</v>
      </c>
    </row>
    <row r="254" spans="1:9" ht="20.100000000000001" customHeight="1" x14ac:dyDescent="0.25">
      <c r="A254" s="4">
        <v>8</v>
      </c>
      <c r="B254" s="14" t="s">
        <v>193</v>
      </c>
      <c r="C254" s="4" t="s">
        <v>17</v>
      </c>
      <c r="D254" s="15">
        <v>2</v>
      </c>
      <c r="F254" s="1">
        <f t="shared" si="69"/>
        <v>0</v>
      </c>
      <c r="H254" s="1">
        <f t="shared" si="70"/>
        <v>0</v>
      </c>
      <c r="I254" s="1">
        <f t="shared" si="71"/>
        <v>0</v>
      </c>
    </row>
    <row r="255" spans="1:9" ht="20.100000000000001" customHeight="1" x14ac:dyDescent="0.25">
      <c r="A255" s="4">
        <v>9</v>
      </c>
      <c r="B255" s="14" t="s">
        <v>194</v>
      </c>
      <c r="C255" s="4" t="s">
        <v>17</v>
      </c>
      <c r="D255" s="15">
        <v>1</v>
      </c>
      <c r="F255" s="1">
        <f t="shared" si="69"/>
        <v>0</v>
      </c>
      <c r="H255" s="1">
        <f t="shared" si="70"/>
        <v>0</v>
      </c>
      <c r="I255" s="1">
        <f t="shared" si="71"/>
        <v>0</v>
      </c>
    </row>
    <row r="256" spans="1:9" ht="20.100000000000001" customHeight="1" x14ac:dyDescent="0.25">
      <c r="A256" s="4">
        <v>10</v>
      </c>
      <c r="B256" s="14" t="s">
        <v>195</v>
      </c>
      <c r="C256" s="4" t="s">
        <v>20</v>
      </c>
      <c r="D256" s="15">
        <v>463</v>
      </c>
      <c r="F256" s="1">
        <f t="shared" si="69"/>
        <v>0</v>
      </c>
      <c r="H256" s="1">
        <f t="shared" si="70"/>
        <v>0</v>
      </c>
      <c r="I256" s="1">
        <f t="shared" si="71"/>
        <v>0</v>
      </c>
    </row>
    <row r="257" spans="1:9" ht="20.100000000000001" customHeight="1" x14ac:dyDescent="0.25">
      <c r="A257" s="12"/>
      <c r="B257" s="13" t="s">
        <v>180</v>
      </c>
      <c r="C257" s="12"/>
      <c r="D257" s="12"/>
      <c r="E257" s="12"/>
      <c r="F257" s="12"/>
      <c r="G257" s="12"/>
      <c r="H257" s="12"/>
      <c r="I257" s="12"/>
    </row>
    <row r="258" spans="1:9" ht="20.100000000000001" customHeight="1" x14ac:dyDescent="0.25">
      <c r="A258" s="4">
        <v>1</v>
      </c>
      <c r="B258" s="14" t="s">
        <v>727</v>
      </c>
      <c r="C258" s="4" t="s">
        <v>17</v>
      </c>
      <c r="D258" s="15">
        <v>8</v>
      </c>
      <c r="F258" s="1">
        <f t="shared" ref="F258:F267" si="72">+E258*D258</f>
        <v>0</v>
      </c>
      <c r="H258" s="1">
        <f t="shared" ref="H258:H267" si="73">+G258*D258</f>
        <v>0</v>
      </c>
      <c r="I258" s="1">
        <f t="shared" ref="I258:I267" si="74">+H258+F258</f>
        <v>0</v>
      </c>
    </row>
    <row r="259" spans="1:9" ht="20.100000000000001" customHeight="1" x14ac:dyDescent="0.25">
      <c r="A259" s="4">
        <v>2</v>
      </c>
      <c r="B259" s="14" t="s">
        <v>730</v>
      </c>
      <c r="C259" s="4" t="s">
        <v>17</v>
      </c>
      <c r="D259" s="15">
        <v>6</v>
      </c>
      <c r="F259" s="1">
        <f t="shared" si="72"/>
        <v>0</v>
      </c>
      <c r="H259" s="1">
        <f t="shared" si="73"/>
        <v>0</v>
      </c>
      <c r="I259" s="1">
        <f t="shared" si="74"/>
        <v>0</v>
      </c>
    </row>
    <row r="260" spans="1:9" ht="20.100000000000001" customHeight="1" x14ac:dyDescent="0.25">
      <c r="A260" s="4">
        <v>3</v>
      </c>
      <c r="B260" s="14" t="s">
        <v>728</v>
      </c>
      <c r="C260" s="4" t="s">
        <v>17</v>
      </c>
      <c r="D260" s="15">
        <v>4</v>
      </c>
      <c r="F260" s="1">
        <f t="shared" si="72"/>
        <v>0</v>
      </c>
      <c r="H260" s="1">
        <f t="shared" si="73"/>
        <v>0</v>
      </c>
      <c r="I260" s="1">
        <f t="shared" si="74"/>
        <v>0</v>
      </c>
    </row>
    <row r="261" spans="1:9" ht="20.100000000000001" customHeight="1" x14ac:dyDescent="0.25">
      <c r="A261" s="4">
        <v>4</v>
      </c>
      <c r="B261" s="14" t="s">
        <v>729</v>
      </c>
      <c r="C261" s="4" t="s">
        <v>17</v>
      </c>
      <c r="D261" s="15">
        <v>5</v>
      </c>
      <c r="F261" s="1">
        <f t="shared" si="72"/>
        <v>0</v>
      </c>
      <c r="H261" s="1">
        <f t="shared" si="73"/>
        <v>0</v>
      </c>
      <c r="I261" s="1">
        <f t="shared" si="74"/>
        <v>0</v>
      </c>
    </row>
    <row r="262" spans="1:9" ht="20.100000000000001" customHeight="1" x14ac:dyDescent="0.25">
      <c r="A262" s="4">
        <v>5</v>
      </c>
      <c r="B262" s="14" t="s">
        <v>190</v>
      </c>
      <c r="C262" s="4" t="s">
        <v>17</v>
      </c>
      <c r="D262" s="15">
        <v>0</v>
      </c>
      <c r="F262" s="1">
        <f t="shared" si="72"/>
        <v>0</v>
      </c>
      <c r="H262" s="1">
        <f t="shared" si="73"/>
        <v>0</v>
      </c>
      <c r="I262" s="1">
        <f t="shared" si="74"/>
        <v>0</v>
      </c>
    </row>
    <row r="263" spans="1:9" ht="20.100000000000001" customHeight="1" x14ac:dyDescent="0.25">
      <c r="A263" s="4">
        <v>6</v>
      </c>
      <c r="B263" s="14" t="s">
        <v>191</v>
      </c>
      <c r="C263" s="4" t="s">
        <v>17</v>
      </c>
      <c r="D263" s="15">
        <v>0</v>
      </c>
      <c r="F263" s="1">
        <f t="shared" si="72"/>
        <v>0</v>
      </c>
      <c r="H263" s="1">
        <f t="shared" si="73"/>
        <v>0</v>
      </c>
      <c r="I263" s="1">
        <f t="shared" si="74"/>
        <v>0</v>
      </c>
    </row>
    <row r="264" spans="1:9" ht="20.100000000000001" customHeight="1" x14ac:dyDescent="0.25">
      <c r="A264" s="4">
        <v>7</v>
      </c>
      <c r="B264" s="14" t="s">
        <v>192</v>
      </c>
      <c r="C264" s="4" t="s">
        <v>20</v>
      </c>
      <c r="D264" s="15">
        <v>0</v>
      </c>
      <c r="F264" s="1">
        <f t="shared" si="72"/>
        <v>0</v>
      </c>
      <c r="H264" s="1">
        <f t="shared" si="73"/>
        <v>0</v>
      </c>
      <c r="I264" s="1">
        <f t="shared" si="74"/>
        <v>0</v>
      </c>
    </row>
    <row r="265" spans="1:9" ht="20.100000000000001" customHeight="1" x14ac:dyDescent="0.25">
      <c r="A265" s="4">
        <v>8</v>
      </c>
      <c r="B265" s="14" t="s">
        <v>193</v>
      </c>
      <c r="C265" s="4" t="s">
        <v>17</v>
      </c>
      <c r="D265" s="15">
        <v>0</v>
      </c>
      <c r="F265" s="1">
        <f t="shared" si="72"/>
        <v>0</v>
      </c>
      <c r="H265" s="1">
        <f t="shared" si="73"/>
        <v>0</v>
      </c>
      <c r="I265" s="1">
        <f t="shared" si="74"/>
        <v>0</v>
      </c>
    </row>
    <row r="266" spans="1:9" ht="20.100000000000001" customHeight="1" x14ac:dyDescent="0.25">
      <c r="A266" s="4">
        <v>9</v>
      </c>
      <c r="B266" s="14" t="s">
        <v>194</v>
      </c>
      <c r="C266" s="4" t="s">
        <v>17</v>
      </c>
      <c r="D266" s="15">
        <v>0</v>
      </c>
      <c r="F266" s="1">
        <f t="shared" si="72"/>
        <v>0</v>
      </c>
      <c r="H266" s="1">
        <f t="shared" si="73"/>
        <v>0</v>
      </c>
      <c r="I266" s="1">
        <f t="shared" si="74"/>
        <v>0</v>
      </c>
    </row>
    <row r="267" spans="1:9" ht="20.100000000000001" customHeight="1" x14ac:dyDescent="0.25">
      <c r="A267" s="4">
        <v>10</v>
      </c>
      <c r="B267" s="14" t="s">
        <v>195</v>
      </c>
      <c r="C267" s="4" t="s">
        <v>20</v>
      </c>
      <c r="D267" s="15">
        <v>1498</v>
      </c>
      <c r="F267" s="1">
        <f t="shared" si="72"/>
        <v>0</v>
      </c>
      <c r="H267" s="1">
        <f t="shared" si="73"/>
        <v>0</v>
      </c>
      <c r="I267" s="1">
        <f t="shared" si="74"/>
        <v>0</v>
      </c>
    </row>
    <row r="268" spans="1:9" ht="20.100000000000001" customHeight="1" x14ac:dyDescent="0.25">
      <c r="A268" s="12"/>
      <c r="B268" s="13" t="s">
        <v>181</v>
      </c>
      <c r="C268" s="12"/>
      <c r="D268" s="12"/>
      <c r="E268" s="12"/>
      <c r="F268" s="12"/>
      <c r="G268" s="12"/>
      <c r="H268" s="12"/>
      <c r="I268" s="12"/>
    </row>
    <row r="269" spans="1:9" ht="20.100000000000001" customHeight="1" x14ac:dyDescent="0.25">
      <c r="A269" s="4">
        <v>1</v>
      </c>
      <c r="B269" s="14" t="s">
        <v>727</v>
      </c>
      <c r="C269" s="4" t="s">
        <v>17</v>
      </c>
      <c r="D269" s="15">
        <v>14</v>
      </c>
      <c r="F269" s="1">
        <f t="shared" ref="F269:F278" si="75">+E269*D269</f>
        <v>0</v>
      </c>
      <c r="H269" s="1">
        <f t="shared" ref="H269:H278" si="76">+G269*D269</f>
        <v>0</v>
      </c>
      <c r="I269" s="1">
        <f t="shared" ref="I269:I278" si="77">+H269+F269</f>
        <v>0</v>
      </c>
    </row>
    <row r="270" spans="1:9" ht="20.100000000000001" customHeight="1" x14ac:dyDescent="0.25">
      <c r="A270" s="4">
        <v>2</v>
      </c>
      <c r="B270" s="14" t="s">
        <v>730</v>
      </c>
      <c r="C270" s="4" t="s">
        <v>17</v>
      </c>
      <c r="D270" s="15">
        <v>5</v>
      </c>
      <c r="F270" s="1">
        <f t="shared" si="75"/>
        <v>0</v>
      </c>
      <c r="H270" s="1">
        <f t="shared" si="76"/>
        <v>0</v>
      </c>
      <c r="I270" s="1">
        <f t="shared" si="77"/>
        <v>0</v>
      </c>
    </row>
    <row r="271" spans="1:9" ht="20.100000000000001" customHeight="1" x14ac:dyDescent="0.25">
      <c r="A271" s="4">
        <v>3</v>
      </c>
      <c r="B271" s="14" t="s">
        <v>728</v>
      </c>
      <c r="C271" s="4" t="s">
        <v>17</v>
      </c>
      <c r="D271" s="15">
        <v>4</v>
      </c>
      <c r="F271" s="1">
        <f t="shared" si="75"/>
        <v>0</v>
      </c>
      <c r="H271" s="1">
        <f t="shared" si="76"/>
        <v>0</v>
      </c>
      <c r="I271" s="1">
        <f t="shared" si="77"/>
        <v>0</v>
      </c>
    </row>
    <row r="272" spans="1:9" ht="20.100000000000001" customHeight="1" x14ac:dyDescent="0.25">
      <c r="A272" s="4">
        <v>4</v>
      </c>
      <c r="B272" s="14" t="s">
        <v>729</v>
      </c>
      <c r="C272" s="4" t="s">
        <v>17</v>
      </c>
      <c r="D272" s="15">
        <v>2</v>
      </c>
      <c r="F272" s="1">
        <f t="shared" si="75"/>
        <v>0</v>
      </c>
      <c r="H272" s="1">
        <f t="shared" si="76"/>
        <v>0</v>
      </c>
      <c r="I272" s="1">
        <f t="shared" si="77"/>
        <v>0</v>
      </c>
    </row>
    <row r="273" spans="1:9" ht="20.100000000000001" customHeight="1" x14ac:dyDescent="0.25">
      <c r="A273" s="4">
        <v>5</v>
      </c>
      <c r="B273" s="14" t="s">
        <v>190</v>
      </c>
      <c r="C273" s="4" t="s">
        <v>17</v>
      </c>
      <c r="D273" s="15">
        <v>0</v>
      </c>
      <c r="F273" s="1">
        <f t="shared" si="75"/>
        <v>0</v>
      </c>
      <c r="H273" s="1">
        <f t="shared" si="76"/>
        <v>0</v>
      </c>
      <c r="I273" s="1">
        <f t="shared" si="77"/>
        <v>0</v>
      </c>
    </row>
    <row r="274" spans="1:9" ht="20.100000000000001" customHeight="1" x14ac:dyDescent="0.25">
      <c r="A274" s="4">
        <v>6</v>
      </c>
      <c r="B274" s="14" t="s">
        <v>191</v>
      </c>
      <c r="C274" s="4" t="s">
        <v>17</v>
      </c>
      <c r="D274" s="15">
        <v>2</v>
      </c>
      <c r="F274" s="1">
        <f t="shared" si="75"/>
        <v>0</v>
      </c>
      <c r="H274" s="1">
        <f t="shared" si="76"/>
        <v>0</v>
      </c>
      <c r="I274" s="1">
        <f t="shared" si="77"/>
        <v>0</v>
      </c>
    </row>
    <row r="275" spans="1:9" ht="20.100000000000001" customHeight="1" x14ac:dyDescent="0.25">
      <c r="A275" s="4">
        <v>7</v>
      </c>
      <c r="B275" s="14" t="s">
        <v>192</v>
      </c>
      <c r="C275" s="4" t="s">
        <v>20</v>
      </c>
      <c r="D275" s="15">
        <v>6.68</v>
      </c>
      <c r="F275" s="1">
        <f t="shared" si="75"/>
        <v>0</v>
      </c>
      <c r="H275" s="1">
        <f t="shared" si="76"/>
        <v>0</v>
      </c>
      <c r="I275" s="1">
        <f t="shared" si="77"/>
        <v>0</v>
      </c>
    </row>
    <row r="276" spans="1:9" ht="20.100000000000001" customHeight="1" x14ac:dyDescent="0.25">
      <c r="A276" s="4">
        <v>8</v>
      </c>
      <c r="B276" s="14" t="s">
        <v>193</v>
      </c>
      <c r="C276" s="4" t="s">
        <v>17</v>
      </c>
      <c r="D276" s="15">
        <v>4</v>
      </c>
      <c r="F276" s="1">
        <f t="shared" si="75"/>
        <v>0</v>
      </c>
      <c r="H276" s="1">
        <f t="shared" si="76"/>
        <v>0</v>
      </c>
      <c r="I276" s="1">
        <f t="shared" si="77"/>
        <v>0</v>
      </c>
    </row>
    <row r="277" spans="1:9" ht="20.100000000000001" customHeight="1" x14ac:dyDescent="0.25">
      <c r="A277" s="4">
        <v>9</v>
      </c>
      <c r="B277" s="14" t="s">
        <v>194</v>
      </c>
      <c r="C277" s="4" t="s">
        <v>17</v>
      </c>
      <c r="D277" s="15">
        <v>0</v>
      </c>
      <c r="F277" s="1">
        <f t="shared" si="75"/>
        <v>0</v>
      </c>
      <c r="H277" s="1">
        <f t="shared" si="76"/>
        <v>0</v>
      </c>
      <c r="I277" s="1">
        <f t="shared" si="77"/>
        <v>0</v>
      </c>
    </row>
    <row r="278" spans="1:9" ht="20.100000000000001" customHeight="1" x14ac:dyDescent="0.25">
      <c r="A278" s="4">
        <v>10</v>
      </c>
      <c r="B278" s="14" t="s">
        <v>195</v>
      </c>
      <c r="C278" s="4" t="s">
        <v>20</v>
      </c>
      <c r="D278" s="15">
        <v>342</v>
      </c>
      <c r="F278" s="1">
        <f t="shared" si="75"/>
        <v>0</v>
      </c>
      <c r="H278" s="1">
        <f t="shared" si="76"/>
        <v>0</v>
      </c>
      <c r="I278" s="1">
        <f t="shared" si="77"/>
        <v>0</v>
      </c>
    </row>
    <row r="279" spans="1:9" ht="20.100000000000001" customHeight="1" x14ac:dyDescent="0.25">
      <c r="A279" s="12"/>
      <c r="B279" s="13" t="s">
        <v>182</v>
      </c>
      <c r="C279" s="12"/>
      <c r="D279" s="12"/>
      <c r="E279" s="12"/>
      <c r="F279" s="12"/>
      <c r="G279" s="12"/>
      <c r="H279" s="12"/>
      <c r="I279" s="12"/>
    </row>
    <row r="280" spans="1:9" ht="20.100000000000001" customHeight="1" x14ac:dyDescent="0.25">
      <c r="A280" s="4">
        <v>1</v>
      </c>
      <c r="B280" s="14" t="s">
        <v>727</v>
      </c>
      <c r="C280" s="4" t="s">
        <v>17</v>
      </c>
      <c r="D280" s="15">
        <v>14</v>
      </c>
      <c r="F280" s="1">
        <f t="shared" ref="F280:F289" si="78">+E280*D280</f>
        <v>0</v>
      </c>
      <c r="H280" s="1">
        <f t="shared" ref="H280:H289" si="79">+G280*D280</f>
        <v>0</v>
      </c>
      <c r="I280" s="1">
        <f t="shared" ref="I280:I289" si="80">+H280+F280</f>
        <v>0</v>
      </c>
    </row>
    <row r="281" spans="1:9" ht="20.100000000000001" customHeight="1" x14ac:dyDescent="0.25">
      <c r="A281" s="4">
        <v>2</v>
      </c>
      <c r="B281" s="14" t="s">
        <v>730</v>
      </c>
      <c r="C281" s="4" t="s">
        <v>17</v>
      </c>
      <c r="D281" s="15">
        <v>5</v>
      </c>
      <c r="F281" s="1">
        <f t="shared" si="78"/>
        <v>0</v>
      </c>
      <c r="H281" s="1">
        <f t="shared" si="79"/>
        <v>0</v>
      </c>
      <c r="I281" s="1">
        <f t="shared" si="80"/>
        <v>0</v>
      </c>
    </row>
    <row r="282" spans="1:9" ht="20.100000000000001" customHeight="1" x14ac:dyDescent="0.25">
      <c r="A282" s="4">
        <v>3</v>
      </c>
      <c r="B282" s="14" t="s">
        <v>728</v>
      </c>
      <c r="C282" s="4" t="s">
        <v>17</v>
      </c>
      <c r="D282" s="15">
        <v>4</v>
      </c>
      <c r="F282" s="1">
        <f t="shared" si="78"/>
        <v>0</v>
      </c>
      <c r="H282" s="1">
        <f t="shared" si="79"/>
        <v>0</v>
      </c>
      <c r="I282" s="1">
        <f t="shared" si="80"/>
        <v>0</v>
      </c>
    </row>
    <row r="283" spans="1:9" ht="20.100000000000001" customHeight="1" x14ac:dyDescent="0.25">
      <c r="A283" s="4">
        <v>4</v>
      </c>
      <c r="B283" s="14" t="s">
        <v>729</v>
      </c>
      <c r="C283" s="4" t="s">
        <v>17</v>
      </c>
      <c r="D283" s="15">
        <v>2</v>
      </c>
      <c r="F283" s="1">
        <f t="shared" si="78"/>
        <v>0</v>
      </c>
      <c r="H283" s="1">
        <f t="shared" si="79"/>
        <v>0</v>
      </c>
      <c r="I283" s="1">
        <f t="shared" si="80"/>
        <v>0</v>
      </c>
    </row>
    <row r="284" spans="1:9" ht="20.100000000000001" customHeight="1" x14ac:dyDescent="0.25">
      <c r="A284" s="4">
        <v>5</v>
      </c>
      <c r="B284" s="14" t="s">
        <v>190</v>
      </c>
      <c r="C284" s="4" t="s">
        <v>17</v>
      </c>
      <c r="D284" s="15">
        <v>0</v>
      </c>
      <c r="F284" s="1">
        <f t="shared" si="78"/>
        <v>0</v>
      </c>
      <c r="H284" s="1">
        <f t="shared" si="79"/>
        <v>0</v>
      </c>
      <c r="I284" s="1">
        <f t="shared" si="80"/>
        <v>0</v>
      </c>
    </row>
    <row r="285" spans="1:9" ht="20.100000000000001" customHeight="1" x14ac:dyDescent="0.25">
      <c r="A285" s="4">
        <v>6</v>
      </c>
      <c r="B285" s="14" t="s">
        <v>191</v>
      </c>
      <c r="C285" s="4" t="s">
        <v>17</v>
      </c>
      <c r="D285" s="15">
        <v>2</v>
      </c>
      <c r="F285" s="1">
        <f t="shared" si="78"/>
        <v>0</v>
      </c>
      <c r="H285" s="1">
        <f t="shared" si="79"/>
        <v>0</v>
      </c>
      <c r="I285" s="1">
        <f t="shared" si="80"/>
        <v>0</v>
      </c>
    </row>
    <row r="286" spans="1:9" ht="20.100000000000001" customHeight="1" x14ac:dyDescent="0.25">
      <c r="A286" s="4">
        <v>7</v>
      </c>
      <c r="B286" s="14" t="s">
        <v>192</v>
      </c>
      <c r="C286" s="4" t="s">
        <v>20</v>
      </c>
      <c r="D286" s="15">
        <v>6.68</v>
      </c>
      <c r="F286" s="1">
        <f t="shared" si="78"/>
        <v>0</v>
      </c>
      <c r="H286" s="1">
        <f t="shared" si="79"/>
        <v>0</v>
      </c>
      <c r="I286" s="1">
        <f t="shared" si="80"/>
        <v>0</v>
      </c>
    </row>
    <row r="287" spans="1:9" ht="20.100000000000001" customHeight="1" x14ac:dyDescent="0.25">
      <c r="A287" s="4">
        <v>8</v>
      </c>
      <c r="B287" s="14" t="s">
        <v>193</v>
      </c>
      <c r="C287" s="4" t="s">
        <v>17</v>
      </c>
      <c r="D287" s="15">
        <v>4</v>
      </c>
      <c r="F287" s="1">
        <f t="shared" si="78"/>
        <v>0</v>
      </c>
      <c r="H287" s="1">
        <f t="shared" si="79"/>
        <v>0</v>
      </c>
      <c r="I287" s="1">
        <f t="shared" si="80"/>
        <v>0</v>
      </c>
    </row>
    <row r="288" spans="1:9" ht="20.100000000000001" customHeight="1" x14ac:dyDescent="0.25">
      <c r="A288" s="4">
        <v>9</v>
      </c>
      <c r="B288" s="14" t="s">
        <v>194</v>
      </c>
      <c r="C288" s="4" t="s">
        <v>17</v>
      </c>
      <c r="D288" s="15">
        <v>0</v>
      </c>
      <c r="F288" s="1">
        <f t="shared" si="78"/>
        <v>0</v>
      </c>
      <c r="H288" s="1">
        <f t="shared" si="79"/>
        <v>0</v>
      </c>
      <c r="I288" s="1">
        <f t="shared" si="80"/>
        <v>0</v>
      </c>
    </row>
    <row r="289" spans="1:9" ht="20.100000000000001" customHeight="1" x14ac:dyDescent="0.25">
      <c r="A289" s="4">
        <v>10</v>
      </c>
      <c r="B289" s="14" t="s">
        <v>195</v>
      </c>
      <c r="C289" s="4" t="s">
        <v>20</v>
      </c>
      <c r="D289" s="15">
        <v>357</v>
      </c>
      <c r="F289" s="1">
        <f t="shared" si="78"/>
        <v>0</v>
      </c>
      <c r="H289" s="1">
        <f t="shared" si="79"/>
        <v>0</v>
      </c>
      <c r="I289" s="1">
        <f t="shared" si="80"/>
        <v>0</v>
      </c>
    </row>
    <row r="290" spans="1:9" ht="20.100000000000001" customHeight="1" x14ac:dyDescent="0.25">
      <c r="A290" s="12"/>
      <c r="B290" s="13" t="s">
        <v>183</v>
      </c>
      <c r="C290" s="12"/>
      <c r="D290" s="12"/>
      <c r="E290" s="12"/>
      <c r="F290" s="12"/>
      <c r="G290" s="12"/>
      <c r="H290" s="12"/>
      <c r="I290" s="12"/>
    </row>
    <row r="291" spans="1:9" ht="20.100000000000001" customHeight="1" x14ac:dyDescent="0.25">
      <c r="A291" s="4">
        <v>1</v>
      </c>
      <c r="B291" s="14" t="s">
        <v>727</v>
      </c>
      <c r="C291" s="4" t="s">
        <v>17</v>
      </c>
      <c r="D291" s="15">
        <v>12</v>
      </c>
      <c r="F291" s="1">
        <f t="shared" ref="F291:F300" si="81">+E291*D291</f>
        <v>0</v>
      </c>
      <c r="H291" s="1">
        <f t="shared" ref="H291:H300" si="82">+G291*D291</f>
        <v>0</v>
      </c>
      <c r="I291" s="1">
        <f t="shared" ref="I291:I300" si="83">+H291+F291</f>
        <v>0</v>
      </c>
    </row>
    <row r="292" spans="1:9" ht="20.100000000000001" customHeight="1" x14ac:dyDescent="0.25">
      <c r="A292" s="4">
        <v>2</v>
      </c>
      <c r="B292" s="14" t="s">
        <v>730</v>
      </c>
      <c r="C292" s="4" t="s">
        <v>17</v>
      </c>
      <c r="D292" s="15">
        <v>5</v>
      </c>
      <c r="F292" s="1">
        <f t="shared" si="81"/>
        <v>0</v>
      </c>
      <c r="H292" s="1">
        <f t="shared" si="82"/>
        <v>0</v>
      </c>
      <c r="I292" s="1">
        <f t="shared" si="83"/>
        <v>0</v>
      </c>
    </row>
    <row r="293" spans="1:9" ht="20.100000000000001" customHeight="1" x14ac:dyDescent="0.25">
      <c r="A293" s="4">
        <v>3</v>
      </c>
      <c r="B293" s="14" t="s">
        <v>728</v>
      </c>
      <c r="C293" s="4" t="s">
        <v>17</v>
      </c>
      <c r="D293" s="15">
        <v>5</v>
      </c>
      <c r="F293" s="1">
        <f t="shared" si="81"/>
        <v>0</v>
      </c>
      <c r="H293" s="1">
        <f t="shared" si="82"/>
        <v>0</v>
      </c>
      <c r="I293" s="1">
        <f t="shared" si="83"/>
        <v>0</v>
      </c>
    </row>
    <row r="294" spans="1:9" ht="20.100000000000001" customHeight="1" x14ac:dyDescent="0.25">
      <c r="A294" s="4">
        <v>4</v>
      </c>
      <c r="B294" s="14" t="s">
        <v>729</v>
      </c>
      <c r="C294" s="4" t="s">
        <v>17</v>
      </c>
      <c r="D294" s="15">
        <v>11</v>
      </c>
      <c r="F294" s="1">
        <f t="shared" si="81"/>
        <v>0</v>
      </c>
      <c r="H294" s="1">
        <f t="shared" si="82"/>
        <v>0</v>
      </c>
      <c r="I294" s="1">
        <f t="shared" si="83"/>
        <v>0</v>
      </c>
    </row>
    <row r="295" spans="1:9" ht="20.100000000000001" customHeight="1" x14ac:dyDescent="0.25">
      <c r="A295" s="4">
        <v>5</v>
      </c>
      <c r="B295" s="14" t="s">
        <v>190</v>
      </c>
      <c r="C295" s="4" t="s">
        <v>17</v>
      </c>
      <c r="D295" s="15">
        <v>0</v>
      </c>
      <c r="F295" s="1">
        <f t="shared" si="81"/>
        <v>0</v>
      </c>
      <c r="H295" s="1">
        <f t="shared" si="82"/>
        <v>0</v>
      </c>
      <c r="I295" s="1">
        <f t="shared" si="83"/>
        <v>0</v>
      </c>
    </row>
    <row r="296" spans="1:9" ht="20.100000000000001" customHeight="1" x14ac:dyDescent="0.25">
      <c r="A296" s="4">
        <v>6</v>
      </c>
      <c r="B296" s="14" t="s">
        <v>191</v>
      </c>
      <c r="C296" s="4" t="s">
        <v>17</v>
      </c>
      <c r="D296" s="15">
        <v>0</v>
      </c>
      <c r="F296" s="1">
        <f t="shared" si="81"/>
        <v>0</v>
      </c>
      <c r="H296" s="1">
        <f t="shared" si="82"/>
        <v>0</v>
      </c>
      <c r="I296" s="1">
        <f t="shared" si="83"/>
        <v>0</v>
      </c>
    </row>
    <row r="297" spans="1:9" ht="20.100000000000001" customHeight="1" x14ac:dyDescent="0.25">
      <c r="A297" s="4">
        <v>7</v>
      </c>
      <c r="B297" s="14" t="s">
        <v>192</v>
      </c>
      <c r="C297" s="4" t="s">
        <v>20</v>
      </c>
      <c r="D297" s="15">
        <v>0</v>
      </c>
      <c r="F297" s="1">
        <f t="shared" si="81"/>
        <v>0</v>
      </c>
      <c r="H297" s="1">
        <f t="shared" si="82"/>
        <v>0</v>
      </c>
      <c r="I297" s="1">
        <f t="shared" si="83"/>
        <v>0</v>
      </c>
    </row>
    <row r="298" spans="1:9" ht="20.100000000000001" customHeight="1" x14ac:dyDescent="0.25">
      <c r="A298" s="4">
        <v>8</v>
      </c>
      <c r="B298" s="14" t="s">
        <v>193</v>
      </c>
      <c r="C298" s="4" t="s">
        <v>17</v>
      </c>
      <c r="D298" s="15">
        <v>0</v>
      </c>
      <c r="F298" s="1">
        <f t="shared" si="81"/>
        <v>0</v>
      </c>
      <c r="H298" s="1">
        <f t="shared" si="82"/>
        <v>0</v>
      </c>
      <c r="I298" s="1">
        <f t="shared" si="83"/>
        <v>0</v>
      </c>
    </row>
    <row r="299" spans="1:9" ht="20.100000000000001" customHeight="1" x14ac:dyDescent="0.25">
      <c r="A299" s="4">
        <v>9</v>
      </c>
      <c r="B299" s="14" t="s">
        <v>194</v>
      </c>
      <c r="C299" s="4" t="s">
        <v>17</v>
      </c>
      <c r="D299" s="15">
        <v>0</v>
      </c>
      <c r="F299" s="1">
        <f t="shared" si="81"/>
        <v>0</v>
      </c>
      <c r="H299" s="1">
        <f t="shared" si="82"/>
        <v>0</v>
      </c>
      <c r="I299" s="1">
        <f t="shared" si="83"/>
        <v>0</v>
      </c>
    </row>
    <row r="300" spans="1:9" ht="20.100000000000001" customHeight="1" x14ac:dyDescent="0.25">
      <c r="A300" s="4">
        <v>10</v>
      </c>
      <c r="B300" s="14" t="s">
        <v>195</v>
      </c>
      <c r="C300" s="4" t="s">
        <v>20</v>
      </c>
      <c r="D300" s="15">
        <v>4898</v>
      </c>
      <c r="F300" s="1">
        <f t="shared" si="81"/>
        <v>0</v>
      </c>
      <c r="H300" s="1">
        <f t="shared" si="82"/>
        <v>0</v>
      </c>
      <c r="I300" s="1">
        <f t="shared" si="83"/>
        <v>0</v>
      </c>
    </row>
    <row r="301" spans="1:9" ht="20.100000000000001" customHeight="1" x14ac:dyDescent="0.25">
      <c r="A301" s="12"/>
      <c r="B301" s="13" t="s">
        <v>184</v>
      </c>
      <c r="C301" s="12"/>
      <c r="D301" s="12"/>
      <c r="E301" s="12"/>
      <c r="F301" s="12"/>
      <c r="G301" s="12"/>
      <c r="H301" s="12"/>
      <c r="I301" s="12"/>
    </row>
    <row r="302" spans="1:9" ht="20.100000000000001" customHeight="1" x14ac:dyDescent="0.25">
      <c r="A302" s="4">
        <v>1</v>
      </c>
      <c r="B302" s="14" t="s">
        <v>727</v>
      </c>
      <c r="C302" s="4" t="s">
        <v>17</v>
      </c>
      <c r="D302" s="15">
        <v>8</v>
      </c>
      <c r="F302" s="1">
        <f t="shared" ref="F302:F311" si="84">+E302*D302</f>
        <v>0</v>
      </c>
      <c r="H302" s="1">
        <f t="shared" ref="H302:H311" si="85">+G302*D302</f>
        <v>0</v>
      </c>
      <c r="I302" s="1">
        <f t="shared" ref="I302:I311" si="86">+H302+F302</f>
        <v>0</v>
      </c>
    </row>
    <row r="303" spans="1:9" ht="20.100000000000001" customHeight="1" x14ac:dyDescent="0.25">
      <c r="A303" s="4">
        <v>2</v>
      </c>
      <c r="B303" s="14" t="s">
        <v>730</v>
      </c>
      <c r="C303" s="4" t="s">
        <v>17</v>
      </c>
      <c r="D303" s="15">
        <v>0</v>
      </c>
      <c r="F303" s="1">
        <f t="shared" si="84"/>
        <v>0</v>
      </c>
      <c r="H303" s="1">
        <f t="shared" si="85"/>
        <v>0</v>
      </c>
      <c r="I303" s="1">
        <f t="shared" si="86"/>
        <v>0</v>
      </c>
    </row>
    <row r="304" spans="1:9" ht="20.100000000000001" customHeight="1" x14ac:dyDescent="0.25">
      <c r="A304" s="4">
        <v>3</v>
      </c>
      <c r="B304" s="14" t="s">
        <v>728</v>
      </c>
      <c r="C304" s="4" t="s">
        <v>17</v>
      </c>
      <c r="D304" s="15">
        <v>2</v>
      </c>
      <c r="F304" s="1">
        <f t="shared" si="84"/>
        <v>0</v>
      </c>
      <c r="H304" s="1">
        <f t="shared" si="85"/>
        <v>0</v>
      </c>
      <c r="I304" s="1">
        <f t="shared" si="86"/>
        <v>0</v>
      </c>
    </row>
    <row r="305" spans="1:9" ht="20.100000000000001" customHeight="1" x14ac:dyDescent="0.25">
      <c r="A305" s="4">
        <v>4</v>
      </c>
      <c r="B305" s="14" t="s">
        <v>729</v>
      </c>
      <c r="C305" s="4" t="s">
        <v>17</v>
      </c>
      <c r="D305" s="15">
        <v>2</v>
      </c>
      <c r="F305" s="1">
        <f t="shared" si="84"/>
        <v>0</v>
      </c>
      <c r="H305" s="1">
        <f t="shared" si="85"/>
        <v>0</v>
      </c>
      <c r="I305" s="1">
        <f t="shared" si="86"/>
        <v>0</v>
      </c>
    </row>
    <row r="306" spans="1:9" ht="20.100000000000001" customHeight="1" x14ac:dyDescent="0.25">
      <c r="A306" s="4">
        <v>5</v>
      </c>
      <c r="B306" s="14" t="s">
        <v>190</v>
      </c>
      <c r="C306" s="4" t="s">
        <v>17</v>
      </c>
      <c r="D306" s="15">
        <v>0</v>
      </c>
      <c r="F306" s="1">
        <f t="shared" si="84"/>
        <v>0</v>
      </c>
      <c r="H306" s="1">
        <f t="shared" si="85"/>
        <v>0</v>
      </c>
      <c r="I306" s="1">
        <f t="shared" si="86"/>
        <v>0</v>
      </c>
    </row>
    <row r="307" spans="1:9" ht="20.100000000000001" customHeight="1" x14ac:dyDescent="0.25">
      <c r="A307" s="4">
        <v>6</v>
      </c>
      <c r="B307" s="14" t="s">
        <v>191</v>
      </c>
      <c r="C307" s="4" t="s">
        <v>17</v>
      </c>
      <c r="D307" s="15">
        <v>2</v>
      </c>
      <c r="F307" s="1">
        <f t="shared" si="84"/>
        <v>0</v>
      </c>
      <c r="H307" s="1">
        <f t="shared" si="85"/>
        <v>0</v>
      </c>
      <c r="I307" s="1">
        <f t="shared" si="86"/>
        <v>0</v>
      </c>
    </row>
    <row r="308" spans="1:9" ht="20.100000000000001" customHeight="1" x14ac:dyDescent="0.25">
      <c r="A308" s="4">
        <v>7</v>
      </c>
      <c r="B308" s="14" t="s">
        <v>192</v>
      </c>
      <c r="C308" s="4" t="s">
        <v>20</v>
      </c>
      <c r="D308" s="15">
        <v>0</v>
      </c>
      <c r="F308" s="1">
        <f t="shared" si="84"/>
        <v>0</v>
      </c>
      <c r="H308" s="1">
        <f t="shared" si="85"/>
        <v>0</v>
      </c>
      <c r="I308" s="1">
        <f t="shared" si="86"/>
        <v>0</v>
      </c>
    </row>
    <row r="309" spans="1:9" ht="20.100000000000001" customHeight="1" x14ac:dyDescent="0.25">
      <c r="A309" s="4">
        <v>8</v>
      </c>
      <c r="B309" s="14" t="s">
        <v>193</v>
      </c>
      <c r="C309" s="4" t="s">
        <v>17</v>
      </c>
      <c r="D309" s="15">
        <v>2</v>
      </c>
      <c r="F309" s="1">
        <f t="shared" si="84"/>
        <v>0</v>
      </c>
      <c r="H309" s="1">
        <f t="shared" si="85"/>
        <v>0</v>
      </c>
      <c r="I309" s="1">
        <f t="shared" si="86"/>
        <v>0</v>
      </c>
    </row>
    <row r="310" spans="1:9" ht="20.100000000000001" customHeight="1" x14ac:dyDescent="0.25">
      <c r="A310" s="4">
        <v>9</v>
      </c>
      <c r="B310" s="14" t="s">
        <v>194</v>
      </c>
      <c r="C310" s="4" t="s">
        <v>17</v>
      </c>
      <c r="D310" s="15">
        <v>0</v>
      </c>
      <c r="F310" s="1">
        <f t="shared" si="84"/>
        <v>0</v>
      </c>
      <c r="H310" s="1">
        <f t="shared" si="85"/>
        <v>0</v>
      </c>
      <c r="I310" s="1">
        <f t="shared" si="86"/>
        <v>0</v>
      </c>
    </row>
    <row r="311" spans="1:9" ht="20.100000000000001" customHeight="1" x14ac:dyDescent="0.25">
      <c r="A311" s="4">
        <v>10</v>
      </c>
      <c r="B311" s="14" t="s">
        <v>195</v>
      </c>
      <c r="C311" s="4" t="s">
        <v>20</v>
      </c>
      <c r="D311" s="15">
        <v>432</v>
      </c>
      <c r="F311" s="1">
        <f t="shared" si="84"/>
        <v>0</v>
      </c>
      <c r="H311" s="1">
        <f t="shared" si="85"/>
        <v>0</v>
      </c>
      <c r="I311" s="1">
        <f t="shared" si="86"/>
        <v>0</v>
      </c>
    </row>
    <row r="312" spans="1:9" ht="20.100000000000001" customHeight="1" x14ac:dyDescent="0.25">
      <c r="A312" s="12"/>
      <c r="B312" s="13" t="s">
        <v>185</v>
      </c>
      <c r="C312" s="12"/>
      <c r="D312" s="12"/>
      <c r="E312" s="12"/>
      <c r="F312" s="12"/>
      <c r="G312" s="12"/>
      <c r="H312" s="12"/>
      <c r="I312" s="12"/>
    </row>
    <row r="313" spans="1:9" ht="20.100000000000001" customHeight="1" x14ac:dyDescent="0.25">
      <c r="A313" s="4">
        <v>1</v>
      </c>
      <c r="B313" s="14" t="s">
        <v>727</v>
      </c>
      <c r="C313" s="4" t="s">
        <v>17</v>
      </c>
      <c r="D313" s="15">
        <v>6</v>
      </c>
      <c r="F313" s="1">
        <f t="shared" ref="F313:F322" si="87">+E313*D313</f>
        <v>0</v>
      </c>
      <c r="H313" s="1">
        <f t="shared" ref="H313:H322" si="88">+G313*D313</f>
        <v>0</v>
      </c>
      <c r="I313" s="1">
        <f t="shared" ref="I313:I322" si="89">+H313+F313</f>
        <v>0</v>
      </c>
    </row>
    <row r="314" spans="1:9" ht="20.100000000000001" customHeight="1" x14ac:dyDescent="0.25">
      <c r="A314" s="4">
        <v>2</v>
      </c>
      <c r="B314" s="14" t="s">
        <v>730</v>
      </c>
      <c r="C314" s="4" t="s">
        <v>17</v>
      </c>
      <c r="D314" s="15">
        <v>0</v>
      </c>
      <c r="F314" s="1">
        <f t="shared" si="87"/>
        <v>0</v>
      </c>
      <c r="H314" s="1">
        <f t="shared" si="88"/>
        <v>0</v>
      </c>
      <c r="I314" s="1">
        <f t="shared" si="89"/>
        <v>0</v>
      </c>
    </row>
    <row r="315" spans="1:9" ht="20.100000000000001" customHeight="1" x14ac:dyDescent="0.25">
      <c r="A315" s="4">
        <v>3</v>
      </c>
      <c r="B315" s="14" t="s">
        <v>728</v>
      </c>
      <c r="C315" s="4" t="s">
        <v>17</v>
      </c>
      <c r="D315" s="15">
        <v>2</v>
      </c>
      <c r="F315" s="1">
        <f t="shared" si="87"/>
        <v>0</v>
      </c>
      <c r="H315" s="1">
        <f t="shared" si="88"/>
        <v>0</v>
      </c>
      <c r="I315" s="1">
        <f t="shared" si="89"/>
        <v>0</v>
      </c>
    </row>
    <row r="316" spans="1:9" ht="20.100000000000001" customHeight="1" x14ac:dyDescent="0.25">
      <c r="A316" s="4">
        <v>4</v>
      </c>
      <c r="B316" s="14" t="s">
        <v>729</v>
      </c>
      <c r="C316" s="4" t="s">
        <v>17</v>
      </c>
      <c r="D316" s="15">
        <v>2</v>
      </c>
      <c r="F316" s="1">
        <f t="shared" si="87"/>
        <v>0</v>
      </c>
      <c r="H316" s="1">
        <f t="shared" si="88"/>
        <v>0</v>
      </c>
      <c r="I316" s="1">
        <f t="shared" si="89"/>
        <v>0</v>
      </c>
    </row>
    <row r="317" spans="1:9" ht="20.100000000000001" customHeight="1" x14ac:dyDescent="0.25">
      <c r="A317" s="4">
        <v>5</v>
      </c>
      <c r="B317" s="14" t="s">
        <v>190</v>
      </c>
      <c r="C317" s="4" t="s">
        <v>17</v>
      </c>
      <c r="D317" s="15">
        <v>0</v>
      </c>
      <c r="F317" s="1">
        <f t="shared" si="87"/>
        <v>0</v>
      </c>
      <c r="H317" s="1">
        <f t="shared" si="88"/>
        <v>0</v>
      </c>
      <c r="I317" s="1">
        <f t="shared" si="89"/>
        <v>0</v>
      </c>
    </row>
    <row r="318" spans="1:9" ht="20.100000000000001" customHeight="1" x14ac:dyDescent="0.25">
      <c r="A318" s="4">
        <v>6</v>
      </c>
      <c r="B318" s="14" t="s">
        <v>191</v>
      </c>
      <c r="C318" s="4" t="s">
        <v>17</v>
      </c>
      <c r="D318" s="15">
        <v>2</v>
      </c>
      <c r="F318" s="1">
        <f t="shared" si="87"/>
        <v>0</v>
      </c>
      <c r="H318" s="1">
        <f t="shared" si="88"/>
        <v>0</v>
      </c>
      <c r="I318" s="1">
        <f t="shared" si="89"/>
        <v>0</v>
      </c>
    </row>
    <row r="319" spans="1:9" ht="20.100000000000001" customHeight="1" x14ac:dyDescent="0.25">
      <c r="A319" s="4">
        <v>7</v>
      </c>
      <c r="B319" s="14" t="s">
        <v>192</v>
      </c>
      <c r="C319" s="4" t="s">
        <v>20</v>
      </c>
      <c r="D319" s="15">
        <v>0</v>
      </c>
      <c r="F319" s="1">
        <f t="shared" si="87"/>
        <v>0</v>
      </c>
      <c r="H319" s="1">
        <f t="shared" si="88"/>
        <v>0</v>
      </c>
      <c r="I319" s="1">
        <f t="shared" si="89"/>
        <v>0</v>
      </c>
    </row>
    <row r="320" spans="1:9" ht="20.100000000000001" customHeight="1" x14ac:dyDescent="0.25">
      <c r="A320" s="4">
        <v>8</v>
      </c>
      <c r="B320" s="14" t="s">
        <v>193</v>
      </c>
      <c r="C320" s="4" t="s">
        <v>17</v>
      </c>
      <c r="D320" s="15">
        <v>2</v>
      </c>
      <c r="F320" s="1">
        <f t="shared" si="87"/>
        <v>0</v>
      </c>
      <c r="H320" s="1">
        <f t="shared" si="88"/>
        <v>0</v>
      </c>
      <c r="I320" s="1">
        <f t="shared" si="89"/>
        <v>0</v>
      </c>
    </row>
    <row r="321" spans="1:9" ht="20.100000000000001" customHeight="1" x14ac:dyDescent="0.25">
      <c r="A321" s="4">
        <v>9</v>
      </c>
      <c r="B321" s="14" t="s">
        <v>194</v>
      </c>
      <c r="C321" s="4" t="s">
        <v>17</v>
      </c>
      <c r="D321" s="15">
        <v>0</v>
      </c>
      <c r="F321" s="1">
        <f t="shared" si="87"/>
        <v>0</v>
      </c>
      <c r="H321" s="1">
        <f t="shared" si="88"/>
        <v>0</v>
      </c>
      <c r="I321" s="1">
        <f t="shared" si="89"/>
        <v>0</v>
      </c>
    </row>
    <row r="322" spans="1:9" ht="20.100000000000001" customHeight="1" x14ac:dyDescent="0.25">
      <c r="A322" s="4">
        <v>10</v>
      </c>
      <c r="B322" s="14" t="s">
        <v>195</v>
      </c>
      <c r="C322" s="4" t="s">
        <v>20</v>
      </c>
      <c r="D322" s="15">
        <v>367</v>
      </c>
      <c r="F322" s="1">
        <f t="shared" si="87"/>
        <v>0</v>
      </c>
      <c r="H322" s="1">
        <f t="shared" si="88"/>
        <v>0</v>
      </c>
      <c r="I322" s="1">
        <f t="shared" si="89"/>
        <v>0</v>
      </c>
    </row>
    <row r="323" spans="1:9" ht="20.100000000000001" customHeight="1" x14ac:dyDescent="0.25">
      <c r="A323" s="12"/>
      <c r="B323" s="13" t="s">
        <v>186</v>
      </c>
      <c r="C323" s="12"/>
      <c r="D323" s="12"/>
      <c r="E323" s="12"/>
      <c r="F323" s="12"/>
      <c r="G323" s="12"/>
      <c r="H323" s="12"/>
      <c r="I323" s="12"/>
    </row>
    <row r="324" spans="1:9" ht="20.100000000000001" customHeight="1" x14ac:dyDescent="0.25">
      <c r="A324" s="4">
        <v>1</v>
      </c>
      <c r="B324" s="14" t="s">
        <v>727</v>
      </c>
      <c r="C324" s="4" t="s">
        <v>17</v>
      </c>
      <c r="D324" s="15">
        <v>6</v>
      </c>
      <c r="F324" s="1">
        <f t="shared" ref="F324:F333" si="90">+E324*D324</f>
        <v>0</v>
      </c>
      <c r="H324" s="1">
        <f t="shared" ref="H324:H333" si="91">+G324*D324</f>
        <v>0</v>
      </c>
      <c r="I324" s="1">
        <f t="shared" ref="I324:I333" si="92">+H324+F324</f>
        <v>0</v>
      </c>
    </row>
    <row r="325" spans="1:9" ht="20.100000000000001" customHeight="1" x14ac:dyDescent="0.25">
      <c r="A325" s="4">
        <v>2</v>
      </c>
      <c r="B325" s="14" t="s">
        <v>730</v>
      </c>
      <c r="C325" s="4" t="s">
        <v>17</v>
      </c>
      <c r="D325" s="15">
        <v>3</v>
      </c>
      <c r="F325" s="1">
        <f t="shared" si="90"/>
        <v>0</v>
      </c>
      <c r="H325" s="1">
        <f t="shared" si="91"/>
        <v>0</v>
      </c>
      <c r="I325" s="1">
        <f t="shared" si="92"/>
        <v>0</v>
      </c>
    </row>
    <row r="326" spans="1:9" ht="20.100000000000001" customHeight="1" x14ac:dyDescent="0.25">
      <c r="A326" s="4">
        <v>3</v>
      </c>
      <c r="B326" s="14" t="s">
        <v>728</v>
      </c>
      <c r="C326" s="4" t="s">
        <v>17</v>
      </c>
      <c r="D326" s="15">
        <v>1</v>
      </c>
      <c r="F326" s="1">
        <f t="shared" si="90"/>
        <v>0</v>
      </c>
      <c r="H326" s="1">
        <f t="shared" si="91"/>
        <v>0</v>
      </c>
      <c r="I326" s="1">
        <f t="shared" si="92"/>
        <v>0</v>
      </c>
    </row>
    <row r="327" spans="1:9" ht="20.100000000000001" customHeight="1" x14ac:dyDescent="0.25">
      <c r="A327" s="4">
        <v>4</v>
      </c>
      <c r="B327" s="14" t="s">
        <v>729</v>
      </c>
      <c r="C327" s="4" t="s">
        <v>17</v>
      </c>
      <c r="D327" s="15">
        <v>7</v>
      </c>
      <c r="F327" s="1">
        <f t="shared" si="90"/>
        <v>0</v>
      </c>
      <c r="H327" s="1">
        <f t="shared" si="91"/>
        <v>0</v>
      </c>
      <c r="I327" s="1">
        <f t="shared" si="92"/>
        <v>0</v>
      </c>
    </row>
    <row r="328" spans="1:9" ht="20.100000000000001" customHeight="1" x14ac:dyDescent="0.25">
      <c r="A328" s="4">
        <v>5</v>
      </c>
      <c r="B328" s="14" t="s">
        <v>190</v>
      </c>
      <c r="C328" s="4" t="s">
        <v>17</v>
      </c>
      <c r="D328" s="15">
        <v>0</v>
      </c>
      <c r="F328" s="1">
        <f t="shared" si="90"/>
        <v>0</v>
      </c>
      <c r="H328" s="1">
        <f t="shared" si="91"/>
        <v>0</v>
      </c>
      <c r="I328" s="1">
        <f t="shared" si="92"/>
        <v>0</v>
      </c>
    </row>
    <row r="329" spans="1:9" ht="20.100000000000001" customHeight="1" x14ac:dyDescent="0.25">
      <c r="A329" s="4">
        <v>6</v>
      </c>
      <c r="B329" s="14" t="s">
        <v>191</v>
      </c>
      <c r="C329" s="4" t="s">
        <v>17</v>
      </c>
      <c r="D329" s="15">
        <v>0</v>
      </c>
      <c r="F329" s="1">
        <f t="shared" si="90"/>
        <v>0</v>
      </c>
      <c r="H329" s="1">
        <f t="shared" si="91"/>
        <v>0</v>
      </c>
      <c r="I329" s="1">
        <f t="shared" si="92"/>
        <v>0</v>
      </c>
    </row>
    <row r="330" spans="1:9" ht="20.100000000000001" customHeight="1" x14ac:dyDescent="0.25">
      <c r="A330" s="4">
        <v>7</v>
      </c>
      <c r="B330" s="14" t="s">
        <v>192</v>
      </c>
      <c r="C330" s="4" t="s">
        <v>20</v>
      </c>
      <c r="D330" s="15">
        <v>0</v>
      </c>
      <c r="F330" s="1">
        <f t="shared" si="90"/>
        <v>0</v>
      </c>
      <c r="H330" s="1">
        <f t="shared" si="91"/>
        <v>0</v>
      </c>
      <c r="I330" s="1">
        <f t="shared" si="92"/>
        <v>0</v>
      </c>
    </row>
    <row r="331" spans="1:9" ht="20.100000000000001" customHeight="1" x14ac:dyDescent="0.25">
      <c r="A331" s="4">
        <v>8</v>
      </c>
      <c r="B331" s="14" t="s">
        <v>193</v>
      </c>
      <c r="C331" s="4" t="s">
        <v>17</v>
      </c>
      <c r="D331" s="15">
        <v>0</v>
      </c>
      <c r="F331" s="1">
        <f t="shared" si="90"/>
        <v>0</v>
      </c>
      <c r="H331" s="1">
        <f t="shared" si="91"/>
        <v>0</v>
      </c>
      <c r="I331" s="1">
        <f t="shared" si="92"/>
        <v>0</v>
      </c>
    </row>
    <row r="332" spans="1:9" ht="20.100000000000001" customHeight="1" x14ac:dyDescent="0.25">
      <c r="A332" s="4">
        <v>9</v>
      </c>
      <c r="B332" s="14" t="s">
        <v>194</v>
      </c>
      <c r="C332" s="4" t="s">
        <v>17</v>
      </c>
      <c r="D332" s="15">
        <v>0</v>
      </c>
      <c r="F332" s="1">
        <f t="shared" si="90"/>
        <v>0</v>
      </c>
      <c r="H332" s="1">
        <f t="shared" si="91"/>
        <v>0</v>
      </c>
      <c r="I332" s="1">
        <f t="shared" si="92"/>
        <v>0</v>
      </c>
    </row>
    <row r="333" spans="1:9" ht="20.100000000000001" customHeight="1" x14ac:dyDescent="0.25">
      <c r="A333" s="4">
        <v>10</v>
      </c>
      <c r="B333" s="14" t="s">
        <v>195</v>
      </c>
      <c r="C333" s="4" t="s">
        <v>20</v>
      </c>
      <c r="D333" s="15">
        <v>2934</v>
      </c>
      <c r="F333" s="1">
        <f t="shared" si="90"/>
        <v>0</v>
      </c>
      <c r="H333" s="1">
        <f t="shared" si="91"/>
        <v>0</v>
      </c>
      <c r="I333" s="1">
        <f t="shared" si="92"/>
        <v>0</v>
      </c>
    </row>
    <row r="334" spans="1:9" ht="20.100000000000001" customHeight="1" x14ac:dyDescent="0.25">
      <c r="A334" s="12"/>
      <c r="B334" s="13" t="s">
        <v>187</v>
      </c>
      <c r="C334" s="12"/>
      <c r="D334" s="12"/>
      <c r="E334" s="12"/>
      <c r="F334" s="12"/>
      <c r="G334" s="12"/>
      <c r="H334" s="12"/>
      <c r="I334" s="12"/>
    </row>
    <row r="335" spans="1:9" ht="20.100000000000001" customHeight="1" x14ac:dyDescent="0.25">
      <c r="A335" s="4">
        <v>1</v>
      </c>
      <c r="B335" s="14" t="s">
        <v>727</v>
      </c>
      <c r="C335" s="4" t="s">
        <v>17</v>
      </c>
      <c r="D335" s="15">
        <v>6</v>
      </c>
      <c r="F335" s="1">
        <f t="shared" ref="F335:F344" si="93">+E335*D335</f>
        <v>0</v>
      </c>
      <c r="H335" s="1">
        <f t="shared" ref="H335:H344" si="94">+G335*D335</f>
        <v>0</v>
      </c>
      <c r="I335" s="1">
        <f t="shared" ref="I335:I344" si="95">+H335+F335</f>
        <v>0</v>
      </c>
    </row>
    <row r="336" spans="1:9" ht="20.100000000000001" customHeight="1" x14ac:dyDescent="0.25">
      <c r="A336" s="4">
        <v>2</v>
      </c>
      <c r="B336" s="14" t="s">
        <v>730</v>
      </c>
      <c r="C336" s="4" t="s">
        <v>17</v>
      </c>
      <c r="D336" s="15">
        <v>1</v>
      </c>
      <c r="F336" s="1">
        <f t="shared" si="93"/>
        <v>0</v>
      </c>
      <c r="H336" s="1">
        <f t="shared" si="94"/>
        <v>0</v>
      </c>
      <c r="I336" s="1">
        <f t="shared" si="95"/>
        <v>0</v>
      </c>
    </row>
    <row r="337" spans="1:9" ht="20.100000000000001" customHeight="1" x14ac:dyDescent="0.25">
      <c r="A337" s="4">
        <v>3</v>
      </c>
      <c r="B337" s="14" t="s">
        <v>728</v>
      </c>
      <c r="C337" s="4" t="s">
        <v>17</v>
      </c>
      <c r="D337" s="15">
        <v>2</v>
      </c>
      <c r="F337" s="1">
        <f t="shared" si="93"/>
        <v>0</v>
      </c>
      <c r="H337" s="1">
        <f t="shared" si="94"/>
        <v>0</v>
      </c>
      <c r="I337" s="1">
        <f t="shared" si="95"/>
        <v>0</v>
      </c>
    </row>
    <row r="338" spans="1:9" ht="20.100000000000001" customHeight="1" x14ac:dyDescent="0.25">
      <c r="A338" s="4">
        <v>4</v>
      </c>
      <c r="B338" s="14" t="s">
        <v>729</v>
      </c>
      <c r="C338" s="4" t="s">
        <v>17</v>
      </c>
      <c r="D338" s="15">
        <v>13</v>
      </c>
      <c r="F338" s="1">
        <f t="shared" si="93"/>
        <v>0</v>
      </c>
      <c r="H338" s="1">
        <f t="shared" si="94"/>
        <v>0</v>
      </c>
      <c r="I338" s="1">
        <f t="shared" si="95"/>
        <v>0</v>
      </c>
    </row>
    <row r="339" spans="1:9" ht="20.100000000000001" customHeight="1" x14ac:dyDescent="0.25">
      <c r="A339" s="4">
        <v>5</v>
      </c>
      <c r="B339" s="14" t="s">
        <v>190</v>
      </c>
      <c r="C339" s="4" t="s">
        <v>17</v>
      </c>
      <c r="D339" s="15">
        <v>0</v>
      </c>
      <c r="F339" s="1">
        <f t="shared" si="93"/>
        <v>0</v>
      </c>
      <c r="H339" s="1">
        <f t="shared" si="94"/>
        <v>0</v>
      </c>
      <c r="I339" s="1">
        <f t="shared" si="95"/>
        <v>0</v>
      </c>
    </row>
    <row r="340" spans="1:9" ht="20.100000000000001" customHeight="1" x14ac:dyDescent="0.25">
      <c r="A340" s="4">
        <v>6</v>
      </c>
      <c r="B340" s="14" t="s">
        <v>191</v>
      </c>
      <c r="C340" s="4" t="s">
        <v>17</v>
      </c>
      <c r="D340" s="15">
        <v>0</v>
      </c>
      <c r="F340" s="1">
        <f t="shared" si="93"/>
        <v>0</v>
      </c>
      <c r="H340" s="1">
        <f t="shared" si="94"/>
        <v>0</v>
      </c>
      <c r="I340" s="1">
        <f t="shared" si="95"/>
        <v>0</v>
      </c>
    </row>
    <row r="341" spans="1:9" ht="20.100000000000001" customHeight="1" x14ac:dyDescent="0.25">
      <c r="A341" s="4">
        <v>7</v>
      </c>
      <c r="B341" s="14" t="s">
        <v>192</v>
      </c>
      <c r="C341" s="4" t="s">
        <v>20</v>
      </c>
      <c r="D341" s="15">
        <v>0</v>
      </c>
      <c r="F341" s="1">
        <f t="shared" si="93"/>
        <v>0</v>
      </c>
      <c r="H341" s="1">
        <f t="shared" si="94"/>
        <v>0</v>
      </c>
      <c r="I341" s="1">
        <f t="shared" si="95"/>
        <v>0</v>
      </c>
    </row>
    <row r="342" spans="1:9" ht="20.100000000000001" customHeight="1" x14ac:dyDescent="0.25">
      <c r="A342" s="4">
        <v>8</v>
      </c>
      <c r="B342" s="14" t="s">
        <v>193</v>
      </c>
      <c r="C342" s="4" t="s">
        <v>17</v>
      </c>
      <c r="D342" s="15">
        <v>0</v>
      </c>
      <c r="F342" s="1">
        <f t="shared" si="93"/>
        <v>0</v>
      </c>
      <c r="H342" s="1">
        <f t="shared" si="94"/>
        <v>0</v>
      </c>
      <c r="I342" s="1">
        <f t="shared" si="95"/>
        <v>0</v>
      </c>
    </row>
    <row r="343" spans="1:9" ht="20.100000000000001" customHeight="1" x14ac:dyDescent="0.25">
      <c r="A343" s="4">
        <v>9</v>
      </c>
      <c r="B343" s="14" t="s">
        <v>194</v>
      </c>
      <c r="C343" s="4" t="s">
        <v>17</v>
      </c>
      <c r="D343" s="15">
        <v>0</v>
      </c>
      <c r="F343" s="1">
        <f t="shared" si="93"/>
        <v>0</v>
      </c>
      <c r="H343" s="1">
        <f t="shared" si="94"/>
        <v>0</v>
      </c>
      <c r="I343" s="1">
        <f t="shared" si="95"/>
        <v>0</v>
      </c>
    </row>
    <row r="344" spans="1:9" ht="20.100000000000001" customHeight="1" x14ac:dyDescent="0.25">
      <c r="A344" s="4">
        <v>10</v>
      </c>
      <c r="B344" s="14" t="s">
        <v>195</v>
      </c>
      <c r="C344" s="4" t="s">
        <v>20</v>
      </c>
      <c r="D344" s="15">
        <v>648</v>
      </c>
      <c r="F344" s="1">
        <f t="shared" si="93"/>
        <v>0</v>
      </c>
      <c r="H344" s="1">
        <f t="shared" si="94"/>
        <v>0</v>
      </c>
      <c r="I344" s="1">
        <f t="shared" si="95"/>
        <v>0</v>
      </c>
    </row>
    <row r="345" spans="1:9" ht="20.100000000000001" customHeight="1" x14ac:dyDescent="0.25">
      <c r="A345" s="12"/>
      <c r="B345" s="13" t="s">
        <v>188</v>
      </c>
      <c r="C345" s="12"/>
      <c r="D345" s="12"/>
      <c r="E345" s="12"/>
      <c r="F345" s="12"/>
      <c r="G345" s="12"/>
      <c r="H345" s="12"/>
      <c r="I345" s="12"/>
    </row>
    <row r="346" spans="1:9" ht="20.100000000000001" customHeight="1" x14ac:dyDescent="0.25">
      <c r="A346" s="4">
        <v>1</v>
      </c>
      <c r="B346" s="14" t="s">
        <v>727</v>
      </c>
      <c r="C346" s="4" t="s">
        <v>17</v>
      </c>
      <c r="D346" s="15">
        <v>42</v>
      </c>
      <c r="F346" s="1">
        <f t="shared" ref="F346:F355" si="96">+E346*D346</f>
        <v>0</v>
      </c>
      <c r="H346" s="1">
        <f t="shared" ref="H346:H355" si="97">+G346*D346</f>
        <v>0</v>
      </c>
      <c r="I346" s="1">
        <f t="shared" ref="I346:I355" si="98">+H346+F346</f>
        <v>0</v>
      </c>
    </row>
    <row r="347" spans="1:9" ht="20.100000000000001" customHeight="1" x14ac:dyDescent="0.25">
      <c r="A347" s="4">
        <v>2</v>
      </c>
      <c r="B347" s="14" t="s">
        <v>730</v>
      </c>
      <c r="C347" s="4" t="s">
        <v>17</v>
      </c>
      <c r="D347" s="15">
        <v>15</v>
      </c>
      <c r="F347" s="1">
        <f t="shared" si="96"/>
        <v>0</v>
      </c>
      <c r="H347" s="1">
        <f t="shared" si="97"/>
        <v>0</v>
      </c>
      <c r="I347" s="1">
        <f t="shared" si="98"/>
        <v>0</v>
      </c>
    </row>
    <row r="348" spans="1:9" ht="20.100000000000001" customHeight="1" x14ac:dyDescent="0.25">
      <c r="A348" s="4">
        <v>3</v>
      </c>
      <c r="B348" s="14" t="s">
        <v>728</v>
      </c>
      <c r="C348" s="4" t="s">
        <v>17</v>
      </c>
      <c r="D348" s="15">
        <v>15</v>
      </c>
      <c r="F348" s="1">
        <f t="shared" si="96"/>
        <v>0</v>
      </c>
      <c r="H348" s="1">
        <f t="shared" si="97"/>
        <v>0</v>
      </c>
      <c r="I348" s="1">
        <f t="shared" si="98"/>
        <v>0</v>
      </c>
    </row>
    <row r="349" spans="1:9" ht="20.100000000000001" customHeight="1" x14ac:dyDescent="0.25">
      <c r="A349" s="4">
        <v>4</v>
      </c>
      <c r="B349" s="14" t="s">
        <v>729</v>
      </c>
      <c r="C349" s="4" t="s">
        <v>17</v>
      </c>
      <c r="D349" s="15">
        <v>30</v>
      </c>
      <c r="F349" s="1">
        <f t="shared" si="96"/>
        <v>0</v>
      </c>
      <c r="H349" s="1">
        <f t="shared" si="97"/>
        <v>0</v>
      </c>
      <c r="I349" s="1">
        <f t="shared" si="98"/>
        <v>0</v>
      </c>
    </row>
    <row r="350" spans="1:9" ht="20.100000000000001" customHeight="1" x14ac:dyDescent="0.25">
      <c r="A350" s="4">
        <v>5</v>
      </c>
      <c r="B350" s="14" t="s">
        <v>190</v>
      </c>
      <c r="C350" s="4" t="s">
        <v>17</v>
      </c>
      <c r="D350" s="15">
        <v>0</v>
      </c>
      <c r="F350" s="1">
        <f t="shared" si="96"/>
        <v>0</v>
      </c>
      <c r="H350" s="1">
        <f t="shared" si="97"/>
        <v>0</v>
      </c>
      <c r="I350" s="1">
        <f t="shared" si="98"/>
        <v>0</v>
      </c>
    </row>
    <row r="351" spans="1:9" ht="20.100000000000001" customHeight="1" x14ac:dyDescent="0.25">
      <c r="A351" s="4">
        <v>6</v>
      </c>
      <c r="B351" s="14" t="s">
        <v>191</v>
      </c>
      <c r="C351" s="4" t="s">
        <v>17</v>
      </c>
      <c r="D351" s="15">
        <v>0</v>
      </c>
      <c r="F351" s="1">
        <f t="shared" si="96"/>
        <v>0</v>
      </c>
      <c r="H351" s="1">
        <f t="shared" si="97"/>
        <v>0</v>
      </c>
      <c r="I351" s="1">
        <f t="shared" si="98"/>
        <v>0</v>
      </c>
    </row>
    <row r="352" spans="1:9" ht="20.100000000000001" customHeight="1" x14ac:dyDescent="0.25">
      <c r="A352" s="4">
        <v>7</v>
      </c>
      <c r="B352" s="14" t="s">
        <v>192</v>
      </c>
      <c r="C352" s="4" t="s">
        <v>20</v>
      </c>
      <c r="D352" s="15">
        <v>0</v>
      </c>
      <c r="F352" s="1">
        <f t="shared" si="96"/>
        <v>0</v>
      </c>
      <c r="H352" s="1">
        <f t="shared" si="97"/>
        <v>0</v>
      </c>
      <c r="I352" s="1">
        <f t="shared" si="98"/>
        <v>0</v>
      </c>
    </row>
    <row r="353" spans="1:9" ht="20.100000000000001" customHeight="1" x14ac:dyDescent="0.25">
      <c r="A353" s="4">
        <v>8</v>
      </c>
      <c r="B353" s="14" t="s">
        <v>193</v>
      </c>
      <c r="C353" s="4" t="s">
        <v>17</v>
      </c>
      <c r="D353" s="15">
        <v>0</v>
      </c>
      <c r="F353" s="1">
        <f t="shared" si="96"/>
        <v>0</v>
      </c>
      <c r="H353" s="1">
        <f t="shared" si="97"/>
        <v>0</v>
      </c>
      <c r="I353" s="1">
        <f t="shared" si="98"/>
        <v>0</v>
      </c>
    </row>
    <row r="354" spans="1:9" ht="20.100000000000001" customHeight="1" x14ac:dyDescent="0.25">
      <c r="A354" s="4">
        <v>9</v>
      </c>
      <c r="B354" s="14" t="s">
        <v>194</v>
      </c>
      <c r="C354" s="4" t="s">
        <v>17</v>
      </c>
      <c r="D354" s="15">
        <v>0</v>
      </c>
      <c r="F354" s="1">
        <f t="shared" si="96"/>
        <v>0</v>
      </c>
      <c r="H354" s="1">
        <f t="shared" si="97"/>
        <v>0</v>
      </c>
      <c r="I354" s="1">
        <f t="shared" si="98"/>
        <v>0</v>
      </c>
    </row>
    <row r="355" spans="1:9" ht="20.100000000000001" customHeight="1" x14ac:dyDescent="0.25">
      <c r="A355" s="4">
        <v>10</v>
      </c>
      <c r="B355" s="14" t="s">
        <v>195</v>
      </c>
      <c r="C355" s="4" t="s">
        <v>20</v>
      </c>
      <c r="D355" s="15">
        <v>4578</v>
      </c>
      <c r="F355" s="1">
        <f t="shared" si="96"/>
        <v>0</v>
      </c>
      <c r="H355" s="1">
        <f t="shared" si="97"/>
        <v>0</v>
      </c>
      <c r="I355" s="1">
        <f t="shared" si="98"/>
        <v>0</v>
      </c>
    </row>
    <row r="356" spans="1:9" ht="20.100000000000001" customHeight="1" x14ac:dyDescent="0.25">
      <c r="A356" s="12"/>
      <c r="B356" s="13" t="s">
        <v>189</v>
      </c>
      <c r="C356" s="12"/>
      <c r="D356" s="12"/>
      <c r="E356" s="12"/>
      <c r="F356" s="12"/>
      <c r="G356" s="12"/>
      <c r="H356" s="12"/>
      <c r="I356" s="12"/>
    </row>
    <row r="357" spans="1:9" ht="20.100000000000001" customHeight="1" x14ac:dyDescent="0.25">
      <c r="A357" s="4">
        <v>1</v>
      </c>
      <c r="B357" s="14" t="s">
        <v>727</v>
      </c>
      <c r="C357" s="4" t="s">
        <v>17</v>
      </c>
      <c r="D357" s="17">
        <v>16</v>
      </c>
      <c r="F357" s="1">
        <f t="shared" ref="F357:F366" si="99">+E357*D357</f>
        <v>0</v>
      </c>
      <c r="H357" s="1">
        <f t="shared" ref="H357:H366" si="100">+G357*D357</f>
        <v>0</v>
      </c>
      <c r="I357" s="1">
        <f t="shared" ref="I357:I366" si="101">+H357+F357</f>
        <v>0</v>
      </c>
    </row>
    <row r="358" spans="1:9" ht="20.100000000000001" customHeight="1" x14ac:dyDescent="0.25">
      <c r="A358" s="4">
        <v>2</v>
      </c>
      <c r="B358" s="14" t="s">
        <v>730</v>
      </c>
      <c r="C358" s="4" t="s">
        <v>17</v>
      </c>
      <c r="D358" s="17">
        <v>8</v>
      </c>
      <c r="F358" s="1">
        <f t="shared" si="99"/>
        <v>0</v>
      </c>
      <c r="H358" s="1">
        <f t="shared" si="100"/>
        <v>0</v>
      </c>
      <c r="I358" s="1">
        <f t="shared" si="101"/>
        <v>0</v>
      </c>
    </row>
    <row r="359" spans="1:9" ht="20.100000000000001" customHeight="1" x14ac:dyDescent="0.25">
      <c r="A359" s="4">
        <v>3</v>
      </c>
      <c r="B359" s="14" t="s">
        <v>728</v>
      </c>
      <c r="C359" s="4" t="s">
        <v>17</v>
      </c>
      <c r="D359" s="17">
        <v>7</v>
      </c>
      <c r="F359" s="1">
        <f t="shared" si="99"/>
        <v>0</v>
      </c>
      <c r="H359" s="1">
        <f t="shared" si="100"/>
        <v>0</v>
      </c>
      <c r="I359" s="1">
        <f t="shared" si="101"/>
        <v>0</v>
      </c>
    </row>
    <row r="360" spans="1:9" ht="20.100000000000001" customHeight="1" x14ac:dyDescent="0.25">
      <c r="A360" s="4">
        <v>4</v>
      </c>
      <c r="B360" s="14" t="s">
        <v>729</v>
      </c>
      <c r="C360" s="4" t="s">
        <v>17</v>
      </c>
      <c r="D360" s="17">
        <v>13</v>
      </c>
      <c r="F360" s="1">
        <f t="shared" si="99"/>
        <v>0</v>
      </c>
      <c r="H360" s="1">
        <f t="shared" si="100"/>
        <v>0</v>
      </c>
      <c r="I360" s="1">
        <f t="shared" si="101"/>
        <v>0</v>
      </c>
    </row>
    <row r="361" spans="1:9" ht="20.100000000000001" customHeight="1" x14ac:dyDescent="0.25">
      <c r="A361" s="4">
        <v>5</v>
      </c>
      <c r="B361" s="14" t="s">
        <v>190</v>
      </c>
      <c r="C361" s="4" t="s">
        <v>17</v>
      </c>
      <c r="D361" s="17">
        <v>0</v>
      </c>
      <c r="F361" s="1">
        <f t="shared" si="99"/>
        <v>0</v>
      </c>
      <c r="H361" s="1">
        <f t="shared" si="100"/>
        <v>0</v>
      </c>
      <c r="I361" s="1">
        <f t="shared" si="101"/>
        <v>0</v>
      </c>
    </row>
    <row r="362" spans="1:9" ht="20.100000000000001" customHeight="1" x14ac:dyDescent="0.25">
      <c r="A362" s="4">
        <v>6</v>
      </c>
      <c r="B362" s="14" t="s">
        <v>191</v>
      </c>
      <c r="C362" s="4" t="s">
        <v>17</v>
      </c>
      <c r="D362" s="17">
        <v>0</v>
      </c>
      <c r="F362" s="1">
        <f t="shared" si="99"/>
        <v>0</v>
      </c>
      <c r="H362" s="1">
        <f t="shared" si="100"/>
        <v>0</v>
      </c>
      <c r="I362" s="1">
        <f t="shared" si="101"/>
        <v>0</v>
      </c>
    </row>
    <row r="363" spans="1:9" ht="20.100000000000001" customHeight="1" x14ac:dyDescent="0.25">
      <c r="A363" s="4">
        <v>7</v>
      </c>
      <c r="B363" s="14" t="s">
        <v>192</v>
      </c>
      <c r="C363" s="4" t="s">
        <v>20</v>
      </c>
      <c r="D363" s="17">
        <v>0</v>
      </c>
      <c r="F363" s="1">
        <f t="shared" si="99"/>
        <v>0</v>
      </c>
      <c r="H363" s="1">
        <f t="shared" si="100"/>
        <v>0</v>
      </c>
      <c r="I363" s="1">
        <f t="shared" si="101"/>
        <v>0</v>
      </c>
    </row>
    <row r="364" spans="1:9" ht="20.100000000000001" customHeight="1" x14ac:dyDescent="0.25">
      <c r="A364" s="4">
        <v>8</v>
      </c>
      <c r="B364" s="14" t="s">
        <v>193</v>
      </c>
      <c r="C364" s="4" t="s">
        <v>17</v>
      </c>
      <c r="D364" s="17">
        <v>0</v>
      </c>
      <c r="F364" s="1">
        <f t="shared" si="99"/>
        <v>0</v>
      </c>
      <c r="H364" s="1">
        <f t="shared" si="100"/>
        <v>0</v>
      </c>
      <c r="I364" s="1">
        <f t="shared" si="101"/>
        <v>0</v>
      </c>
    </row>
    <row r="365" spans="1:9" ht="20.100000000000001" customHeight="1" x14ac:dyDescent="0.25">
      <c r="A365" s="4">
        <v>9</v>
      </c>
      <c r="B365" s="14" t="s">
        <v>194</v>
      </c>
      <c r="C365" s="4" t="s">
        <v>17</v>
      </c>
      <c r="D365" s="17">
        <v>0</v>
      </c>
      <c r="F365" s="1">
        <f t="shared" si="99"/>
        <v>0</v>
      </c>
      <c r="H365" s="1">
        <f t="shared" si="100"/>
        <v>0</v>
      </c>
      <c r="I365" s="1">
        <f t="shared" si="101"/>
        <v>0</v>
      </c>
    </row>
    <row r="366" spans="1:9" ht="20.100000000000001" customHeight="1" x14ac:dyDescent="0.25">
      <c r="A366" s="4">
        <v>10</v>
      </c>
      <c r="B366" s="14" t="s">
        <v>195</v>
      </c>
      <c r="C366" s="4" t="s">
        <v>20</v>
      </c>
      <c r="D366" s="17">
        <v>2041</v>
      </c>
      <c r="F366" s="1">
        <f t="shared" si="99"/>
        <v>0</v>
      </c>
      <c r="H366" s="1">
        <f t="shared" si="100"/>
        <v>0</v>
      </c>
      <c r="I366" s="1">
        <f t="shared" si="101"/>
        <v>0</v>
      </c>
    </row>
    <row r="367" spans="1:9" ht="20.100000000000001" customHeight="1" x14ac:dyDescent="0.25">
      <c r="A367" s="7"/>
      <c r="B367" s="8" t="s">
        <v>726</v>
      </c>
      <c r="C367" s="7"/>
      <c r="D367" s="8"/>
      <c r="E367" s="8"/>
      <c r="F367" s="8"/>
      <c r="G367" s="8"/>
      <c r="H367" s="8"/>
      <c r="I367" s="8">
        <f>SUM(I4:I366)</f>
        <v>0</v>
      </c>
    </row>
  </sheetData>
  <mergeCells count="1">
    <mergeCell ref="A1:I1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abSelected="1" topLeftCell="A91" zoomScale="115" zoomScaleNormal="115" workbookViewId="0">
      <selection activeCell="B106" sqref="B106"/>
    </sheetView>
  </sheetViews>
  <sheetFormatPr defaultRowHeight="20.100000000000001" customHeight="1" x14ac:dyDescent="0.25"/>
  <cols>
    <col min="1" max="1" width="9.140625" style="4"/>
    <col min="2" max="2" width="81" style="6" customWidth="1"/>
    <col min="3" max="3" width="19.7109375" style="4" customWidth="1"/>
    <col min="4" max="9" width="19.7109375" style="1" customWidth="1"/>
    <col min="10" max="16384" width="9.140625" style="1"/>
  </cols>
  <sheetData>
    <row r="1" spans="1:11" ht="20.100000000000001" customHeight="1" x14ac:dyDescent="0.25">
      <c r="A1" s="28" t="s">
        <v>4</v>
      </c>
      <c r="B1" s="28"/>
      <c r="C1" s="28"/>
      <c r="D1" s="28"/>
      <c r="E1" s="28"/>
      <c r="F1" s="28"/>
      <c r="G1" s="28"/>
      <c r="H1" s="28"/>
      <c r="I1" s="28"/>
      <c r="K1" s="22"/>
    </row>
    <row r="3" spans="1:11" s="4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3"/>
    </row>
    <row r="4" spans="1:11" ht="20.100000000000001" customHeight="1" x14ac:dyDescent="0.25">
      <c r="B4" s="5" t="s">
        <v>520</v>
      </c>
    </row>
    <row r="5" spans="1:11" ht="20.100000000000001" customHeight="1" x14ac:dyDescent="0.25">
      <c r="A5" s="4" t="s">
        <v>756</v>
      </c>
      <c r="B5" s="6" t="s">
        <v>521</v>
      </c>
      <c r="C5" s="4" t="s">
        <v>19</v>
      </c>
      <c r="D5" s="1">
        <v>537.52</v>
      </c>
      <c r="F5" s="1">
        <f>+E5*D5</f>
        <v>0</v>
      </c>
      <c r="H5" s="1">
        <f>+G5*D5</f>
        <v>0</v>
      </c>
      <c r="I5" s="1">
        <f>+H5+F5</f>
        <v>0</v>
      </c>
    </row>
    <row r="6" spans="1:11" ht="20.100000000000001" customHeight="1" x14ac:dyDescent="0.25">
      <c r="B6" s="5" t="s">
        <v>522</v>
      </c>
    </row>
    <row r="7" spans="1:11" ht="30" x14ac:dyDescent="0.25">
      <c r="A7" s="4" t="s">
        <v>757</v>
      </c>
      <c r="B7" s="6" t="s">
        <v>523</v>
      </c>
      <c r="C7" s="4" t="s">
        <v>84</v>
      </c>
      <c r="D7" s="1">
        <v>2537</v>
      </c>
      <c r="F7" s="1">
        <f>+E7*D7</f>
        <v>0</v>
      </c>
      <c r="H7" s="1">
        <f>+G7*D7</f>
        <v>0</v>
      </c>
      <c r="I7" s="1">
        <f>+H7+F7</f>
        <v>0</v>
      </c>
    </row>
    <row r="8" spans="1:11" ht="20.100000000000001" customHeight="1" x14ac:dyDescent="0.25">
      <c r="B8" s="5" t="s">
        <v>524</v>
      </c>
    </row>
    <row r="9" spans="1:11" ht="20.100000000000001" customHeight="1" x14ac:dyDescent="0.25">
      <c r="A9" s="4" t="s">
        <v>758</v>
      </c>
      <c r="B9" s="6" t="s">
        <v>525</v>
      </c>
      <c r="C9" s="4" t="s">
        <v>17</v>
      </c>
      <c r="D9" s="1">
        <v>42</v>
      </c>
      <c r="F9" s="1">
        <f t="shared" ref="F9:F13" si="0">+E9*D9</f>
        <v>0</v>
      </c>
      <c r="H9" s="1">
        <f t="shared" ref="H9:H13" si="1">+G9*D9</f>
        <v>0</v>
      </c>
      <c r="I9" s="1">
        <f t="shared" ref="I9:I13" si="2">+H9+F9</f>
        <v>0</v>
      </c>
    </row>
    <row r="10" spans="1:11" ht="20.100000000000001" customHeight="1" x14ac:dyDescent="0.25">
      <c r="A10" s="4" t="s">
        <v>759</v>
      </c>
      <c r="B10" s="6" t="s">
        <v>526</v>
      </c>
      <c r="C10" s="4" t="s">
        <v>17</v>
      </c>
      <c r="D10" s="1">
        <v>29</v>
      </c>
      <c r="F10" s="1">
        <f t="shared" si="0"/>
        <v>0</v>
      </c>
      <c r="H10" s="1">
        <f t="shared" si="1"/>
        <v>0</v>
      </c>
      <c r="I10" s="1">
        <f t="shared" si="2"/>
        <v>0</v>
      </c>
    </row>
    <row r="11" spans="1:11" ht="20.100000000000001" customHeight="1" x14ac:dyDescent="0.25">
      <c r="A11" s="4" t="s">
        <v>760</v>
      </c>
      <c r="B11" s="6" t="s">
        <v>527</v>
      </c>
      <c r="C11" s="4" t="s">
        <v>17</v>
      </c>
      <c r="D11" s="1">
        <v>6</v>
      </c>
      <c r="F11" s="1">
        <f t="shared" si="0"/>
        <v>0</v>
      </c>
      <c r="H11" s="1">
        <f t="shared" si="1"/>
        <v>0</v>
      </c>
      <c r="I11" s="1">
        <f t="shared" si="2"/>
        <v>0</v>
      </c>
    </row>
    <row r="12" spans="1:11" ht="20.100000000000001" customHeight="1" x14ac:dyDescent="0.25">
      <c r="A12" s="4" t="s">
        <v>761</v>
      </c>
      <c r="B12" s="6" t="s">
        <v>528</v>
      </c>
      <c r="C12" s="4" t="s">
        <v>17</v>
      </c>
      <c r="D12" s="1">
        <v>9</v>
      </c>
      <c r="F12" s="1">
        <f t="shared" si="0"/>
        <v>0</v>
      </c>
      <c r="H12" s="1">
        <f t="shared" si="1"/>
        <v>0</v>
      </c>
      <c r="I12" s="1">
        <f t="shared" si="2"/>
        <v>0</v>
      </c>
    </row>
    <row r="13" spans="1:11" ht="20.100000000000001" customHeight="1" x14ac:dyDescent="0.25">
      <c r="A13" s="4" t="s">
        <v>762</v>
      </c>
      <c r="B13" s="6" t="s">
        <v>529</v>
      </c>
      <c r="C13" s="4" t="s">
        <v>17</v>
      </c>
      <c r="D13" s="1">
        <v>3</v>
      </c>
      <c r="F13" s="1">
        <f t="shared" si="0"/>
        <v>0</v>
      </c>
      <c r="H13" s="1">
        <f t="shared" si="1"/>
        <v>0</v>
      </c>
      <c r="I13" s="1">
        <f t="shared" si="2"/>
        <v>0</v>
      </c>
    </row>
    <row r="14" spans="1:11" ht="20.100000000000001" customHeight="1" x14ac:dyDescent="0.25">
      <c r="B14" s="5" t="s">
        <v>530</v>
      </c>
    </row>
    <row r="15" spans="1:11" ht="20.100000000000001" customHeight="1" x14ac:dyDescent="0.25">
      <c r="A15" s="4" t="s">
        <v>763</v>
      </c>
      <c r="B15" s="6" t="s">
        <v>531</v>
      </c>
      <c r="C15" s="4" t="s">
        <v>85</v>
      </c>
      <c r="D15" s="1">
        <v>278.3</v>
      </c>
      <c r="F15" s="1">
        <f t="shared" ref="F15:F18" si="3">+E15*D15</f>
        <v>0</v>
      </c>
      <c r="H15" s="1">
        <f t="shared" ref="H15:H18" si="4">+G15*D15</f>
        <v>0</v>
      </c>
      <c r="I15" s="1">
        <f t="shared" ref="I15:I18" si="5">+H15+F15</f>
        <v>0</v>
      </c>
    </row>
    <row r="16" spans="1:11" ht="30" x14ac:dyDescent="0.25">
      <c r="A16" s="4" t="s">
        <v>764</v>
      </c>
      <c r="B16" s="6" t="s">
        <v>740</v>
      </c>
      <c r="C16" s="4" t="s">
        <v>84</v>
      </c>
      <c r="D16" s="1">
        <v>1.45</v>
      </c>
      <c r="F16" s="1">
        <f t="shared" si="3"/>
        <v>0</v>
      </c>
      <c r="H16" s="1">
        <f t="shared" si="4"/>
        <v>0</v>
      </c>
      <c r="I16" s="1">
        <f t="shared" si="5"/>
        <v>0</v>
      </c>
    </row>
    <row r="17" spans="1:9" ht="20.100000000000001" customHeight="1" x14ac:dyDescent="0.25">
      <c r="A17" s="4" t="s">
        <v>765</v>
      </c>
      <c r="B17" s="6" t="s">
        <v>532</v>
      </c>
      <c r="C17" s="4" t="s">
        <v>84</v>
      </c>
      <c r="D17" s="1">
        <v>0.6</v>
      </c>
      <c r="F17" s="1">
        <f t="shared" si="3"/>
        <v>0</v>
      </c>
      <c r="H17" s="1">
        <f t="shared" si="4"/>
        <v>0</v>
      </c>
      <c r="I17" s="1">
        <f t="shared" si="5"/>
        <v>0</v>
      </c>
    </row>
    <row r="18" spans="1:9" ht="20.100000000000001" customHeight="1" x14ac:dyDescent="0.25">
      <c r="A18" s="4" t="s">
        <v>766</v>
      </c>
      <c r="B18" s="6" t="s">
        <v>735</v>
      </c>
      <c r="C18" s="4" t="s">
        <v>19</v>
      </c>
      <c r="D18" s="1">
        <v>9</v>
      </c>
      <c r="F18" s="1">
        <f t="shared" si="3"/>
        <v>0</v>
      </c>
      <c r="H18" s="1">
        <f t="shared" si="4"/>
        <v>0</v>
      </c>
      <c r="I18" s="1">
        <f t="shared" si="5"/>
        <v>0</v>
      </c>
    </row>
    <row r="19" spans="1:9" ht="20.100000000000001" customHeight="1" x14ac:dyDescent="0.25">
      <c r="B19" s="5" t="s">
        <v>533</v>
      </c>
    </row>
    <row r="20" spans="1:9" ht="30" x14ac:dyDescent="0.25">
      <c r="A20" s="4" t="s">
        <v>767</v>
      </c>
      <c r="B20" s="6" t="s">
        <v>534</v>
      </c>
      <c r="C20" s="4" t="s">
        <v>84</v>
      </c>
      <c r="D20" s="24">
        <v>492.02</v>
      </c>
      <c r="F20" s="1">
        <f>+E20*D20</f>
        <v>0</v>
      </c>
      <c r="H20" s="1">
        <f>+G20*D20</f>
        <v>0</v>
      </c>
      <c r="I20" s="1">
        <f>+H20+F20</f>
        <v>0</v>
      </c>
    </row>
    <row r="21" spans="1:9" ht="20.100000000000001" customHeight="1" x14ac:dyDescent="0.25">
      <c r="B21" s="5" t="s">
        <v>535</v>
      </c>
    </row>
    <row r="22" spans="1:9" ht="20.100000000000001" customHeight="1" x14ac:dyDescent="0.25">
      <c r="A22" s="4" t="s">
        <v>768</v>
      </c>
      <c r="B22" s="6" t="s">
        <v>536</v>
      </c>
      <c r="C22" s="4" t="s">
        <v>84</v>
      </c>
      <c r="D22" s="24">
        <v>867</v>
      </c>
      <c r="F22" s="1">
        <f t="shared" ref="F22:F26" si="6">+E22*D22</f>
        <v>0</v>
      </c>
      <c r="H22" s="1">
        <f t="shared" ref="H22:H26" si="7">+G22*D22</f>
        <v>0</v>
      </c>
      <c r="I22" s="1">
        <f t="shared" ref="I22:I26" si="8">+H22+F22</f>
        <v>0</v>
      </c>
    </row>
    <row r="23" spans="1:9" ht="20.100000000000001" customHeight="1" x14ac:dyDescent="0.25">
      <c r="A23" s="4" t="s">
        <v>769</v>
      </c>
      <c r="B23" s="6" t="s">
        <v>537</v>
      </c>
      <c r="C23" s="4" t="s">
        <v>84</v>
      </c>
      <c r="D23" s="1">
        <v>244.17</v>
      </c>
      <c r="F23" s="1">
        <f t="shared" si="6"/>
        <v>0</v>
      </c>
      <c r="H23" s="1">
        <f t="shared" si="7"/>
        <v>0</v>
      </c>
      <c r="I23" s="1">
        <f t="shared" si="8"/>
        <v>0</v>
      </c>
    </row>
    <row r="24" spans="1:9" ht="20.100000000000001" customHeight="1" x14ac:dyDescent="0.25">
      <c r="A24" s="4" t="s">
        <v>770</v>
      </c>
      <c r="B24" s="25" t="s">
        <v>751</v>
      </c>
      <c r="C24" s="4" t="s">
        <v>84</v>
      </c>
      <c r="D24" s="26">
        <v>740</v>
      </c>
      <c r="F24" s="1">
        <f t="shared" ref="F24:F25" si="9">+E24*D24</f>
        <v>0</v>
      </c>
      <c r="H24" s="1">
        <f t="shared" ref="H24:H25" si="10">+G24*D24</f>
        <v>0</v>
      </c>
      <c r="I24" s="1">
        <f t="shared" ref="I24:I25" si="11">+H24+F24</f>
        <v>0</v>
      </c>
    </row>
    <row r="25" spans="1:9" ht="20.100000000000001" customHeight="1" x14ac:dyDescent="0.25">
      <c r="A25" s="4" t="s">
        <v>771</v>
      </c>
      <c r="B25" s="25" t="s">
        <v>752</v>
      </c>
      <c r="C25" s="4" t="s">
        <v>84</v>
      </c>
      <c r="D25" s="26">
        <v>34.729999999999997</v>
      </c>
      <c r="F25" s="1">
        <f t="shared" si="9"/>
        <v>0</v>
      </c>
      <c r="H25" s="1">
        <f t="shared" si="10"/>
        <v>0</v>
      </c>
      <c r="I25" s="1">
        <f t="shared" si="11"/>
        <v>0</v>
      </c>
    </row>
    <row r="26" spans="1:9" ht="20.100000000000001" customHeight="1" x14ac:dyDescent="0.25">
      <c r="A26" s="4" t="s">
        <v>772</v>
      </c>
      <c r="B26" s="6" t="s">
        <v>538</v>
      </c>
      <c r="C26" s="4" t="s">
        <v>19</v>
      </c>
      <c r="D26" s="24">
        <v>1228.9000000000001</v>
      </c>
      <c r="F26" s="1">
        <f t="shared" si="6"/>
        <v>0</v>
      </c>
      <c r="H26" s="1">
        <f t="shared" si="7"/>
        <v>0</v>
      </c>
      <c r="I26" s="1">
        <f t="shared" si="8"/>
        <v>0</v>
      </c>
    </row>
    <row r="27" spans="1:9" ht="20.100000000000001" customHeight="1" x14ac:dyDescent="0.25">
      <c r="B27" s="5" t="s">
        <v>539</v>
      </c>
    </row>
    <row r="28" spans="1:9" ht="20.100000000000001" customHeight="1" x14ac:dyDescent="0.25">
      <c r="A28" s="4" t="s">
        <v>773</v>
      </c>
      <c r="B28" s="6" t="s">
        <v>540</v>
      </c>
      <c r="C28" s="4" t="s">
        <v>84</v>
      </c>
      <c r="D28" s="24">
        <v>3459</v>
      </c>
      <c r="F28" s="1">
        <f>+E28*D28</f>
        <v>0</v>
      </c>
      <c r="H28" s="1">
        <f>+G28*D28</f>
        <v>0</v>
      </c>
      <c r="I28" s="1">
        <f>+H28+F28</f>
        <v>0</v>
      </c>
    </row>
    <row r="29" spans="1:9" ht="20.100000000000001" customHeight="1" x14ac:dyDescent="0.25">
      <c r="B29" s="5" t="s">
        <v>541</v>
      </c>
    </row>
    <row r="30" spans="1:9" ht="20.100000000000001" customHeight="1" x14ac:dyDescent="0.25">
      <c r="A30" s="4" t="s">
        <v>774</v>
      </c>
      <c r="B30" s="6" t="s">
        <v>542</v>
      </c>
      <c r="C30" s="4" t="s">
        <v>85</v>
      </c>
      <c r="D30" s="1">
        <v>2250</v>
      </c>
      <c r="F30" s="1">
        <f t="shared" ref="F30:F33" si="12">+E30*D30</f>
        <v>0</v>
      </c>
      <c r="H30" s="1">
        <f t="shared" ref="H30:H33" si="13">+G30*D30</f>
        <v>0</v>
      </c>
      <c r="I30" s="1">
        <f t="shared" ref="I30:I33" si="14">+H30+F30</f>
        <v>0</v>
      </c>
    </row>
    <row r="31" spans="1:9" ht="20.100000000000001" customHeight="1" x14ac:dyDescent="0.25">
      <c r="A31" s="4" t="s">
        <v>775</v>
      </c>
      <c r="B31" s="6" t="s">
        <v>543</v>
      </c>
      <c r="C31" s="4" t="s">
        <v>85</v>
      </c>
      <c r="D31" s="24">
        <v>3160</v>
      </c>
      <c r="F31" s="1">
        <f t="shared" si="12"/>
        <v>0</v>
      </c>
      <c r="H31" s="1">
        <f t="shared" si="13"/>
        <v>0</v>
      </c>
      <c r="I31" s="1">
        <f t="shared" si="14"/>
        <v>0</v>
      </c>
    </row>
    <row r="32" spans="1:9" ht="20.100000000000001" customHeight="1" x14ac:dyDescent="0.25">
      <c r="A32" s="4" t="s">
        <v>776</v>
      </c>
      <c r="B32" s="6" t="s">
        <v>544</v>
      </c>
      <c r="C32" s="4" t="s">
        <v>17</v>
      </c>
      <c r="D32" s="1">
        <v>6</v>
      </c>
      <c r="F32" s="1">
        <f t="shared" si="12"/>
        <v>0</v>
      </c>
      <c r="H32" s="1">
        <f t="shared" si="13"/>
        <v>0</v>
      </c>
      <c r="I32" s="1">
        <f t="shared" si="14"/>
        <v>0</v>
      </c>
    </row>
    <row r="33" spans="1:9" ht="20.100000000000001" customHeight="1" x14ac:dyDescent="0.25">
      <c r="A33" s="4" t="s">
        <v>777</v>
      </c>
      <c r="B33" s="6" t="s">
        <v>545</v>
      </c>
      <c r="C33" s="4" t="s">
        <v>17</v>
      </c>
      <c r="D33" s="1">
        <v>3</v>
      </c>
      <c r="F33" s="1">
        <f t="shared" si="12"/>
        <v>0</v>
      </c>
      <c r="H33" s="1">
        <f t="shared" si="13"/>
        <v>0</v>
      </c>
      <c r="I33" s="1">
        <f t="shared" si="14"/>
        <v>0</v>
      </c>
    </row>
    <row r="34" spans="1:9" ht="20.100000000000001" customHeight="1" x14ac:dyDescent="0.25">
      <c r="B34" s="5" t="s">
        <v>546</v>
      </c>
    </row>
    <row r="35" spans="1:9" ht="20.100000000000001" customHeight="1" x14ac:dyDescent="0.25">
      <c r="A35" s="4" t="s">
        <v>778</v>
      </c>
      <c r="B35" s="6" t="s">
        <v>547</v>
      </c>
      <c r="C35" s="4" t="s">
        <v>17</v>
      </c>
      <c r="D35" s="1">
        <v>22</v>
      </c>
      <c r="F35" s="1">
        <f t="shared" ref="F35:F44" si="15">+E35*D35</f>
        <v>0</v>
      </c>
      <c r="H35" s="1">
        <f t="shared" ref="H35:H44" si="16">+G35*D35</f>
        <v>0</v>
      </c>
      <c r="I35" s="1">
        <f t="shared" ref="I35:I44" si="17">+H35+F35</f>
        <v>0</v>
      </c>
    </row>
    <row r="36" spans="1:9" ht="20.100000000000001" customHeight="1" x14ac:dyDescent="0.25">
      <c r="A36" s="4" t="s">
        <v>779</v>
      </c>
      <c r="B36" s="25" t="s">
        <v>744</v>
      </c>
      <c r="C36" s="4" t="s">
        <v>17</v>
      </c>
      <c r="D36" s="1">
        <v>120</v>
      </c>
      <c r="F36" s="1">
        <f t="shared" si="15"/>
        <v>0</v>
      </c>
      <c r="H36" s="1">
        <f t="shared" si="16"/>
        <v>0</v>
      </c>
      <c r="I36" s="1">
        <f t="shared" si="17"/>
        <v>0</v>
      </c>
    </row>
    <row r="37" spans="1:9" ht="20.100000000000001" customHeight="1" x14ac:dyDescent="0.25">
      <c r="A37" s="4" t="s">
        <v>780</v>
      </c>
      <c r="B37" s="6" t="s">
        <v>548</v>
      </c>
      <c r="C37" s="4" t="s">
        <v>17</v>
      </c>
      <c r="D37" s="1">
        <v>1</v>
      </c>
      <c r="F37" s="1">
        <f t="shared" si="15"/>
        <v>0</v>
      </c>
      <c r="H37" s="1">
        <f t="shared" si="16"/>
        <v>0</v>
      </c>
      <c r="I37" s="1">
        <f t="shared" si="17"/>
        <v>0</v>
      </c>
    </row>
    <row r="38" spans="1:9" ht="20.100000000000001" customHeight="1" x14ac:dyDescent="0.25">
      <c r="A38" s="4" t="s">
        <v>781</v>
      </c>
      <c r="B38" s="6" t="s">
        <v>723</v>
      </c>
      <c r="C38" s="4" t="s">
        <v>17</v>
      </c>
      <c r="D38" s="1">
        <v>11</v>
      </c>
      <c r="F38" s="1">
        <f t="shared" si="15"/>
        <v>0</v>
      </c>
      <c r="H38" s="1">
        <f t="shared" si="16"/>
        <v>0</v>
      </c>
      <c r="I38" s="1">
        <f t="shared" si="17"/>
        <v>0</v>
      </c>
    </row>
    <row r="39" spans="1:9" ht="20.100000000000001" customHeight="1" x14ac:dyDescent="0.25">
      <c r="A39" s="4" t="s">
        <v>782</v>
      </c>
      <c r="B39" s="6" t="s">
        <v>549</v>
      </c>
      <c r="C39" s="4" t="s">
        <v>17</v>
      </c>
      <c r="D39" s="1">
        <v>1</v>
      </c>
      <c r="F39" s="1">
        <f t="shared" si="15"/>
        <v>0</v>
      </c>
      <c r="H39" s="1">
        <f t="shared" si="16"/>
        <v>0</v>
      </c>
      <c r="I39" s="1">
        <f t="shared" si="17"/>
        <v>0</v>
      </c>
    </row>
    <row r="40" spans="1:9" ht="20.100000000000001" customHeight="1" x14ac:dyDescent="0.25">
      <c r="A40" s="4" t="s">
        <v>783</v>
      </c>
      <c r="B40" s="6" t="s">
        <v>724</v>
      </c>
      <c r="C40" s="4" t="s">
        <v>17</v>
      </c>
      <c r="D40" s="1">
        <v>2</v>
      </c>
      <c r="F40" s="1">
        <f t="shared" si="15"/>
        <v>0</v>
      </c>
      <c r="H40" s="1">
        <f t="shared" si="16"/>
        <v>0</v>
      </c>
      <c r="I40" s="1">
        <f t="shared" si="17"/>
        <v>0</v>
      </c>
    </row>
    <row r="41" spans="1:9" ht="20.100000000000001" customHeight="1" x14ac:dyDescent="0.25">
      <c r="A41" s="4" t="s">
        <v>784</v>
      </c>
      <c r="B41" s="6" t="s">
        <v>550</v>
      </c>
      <c r="C41" s="4" t="s">
        <v>17</v>
      </c>
      <c r="D41" s="1">
        <v>1</v>
      </c>
      <c r="F41" s="1">
        <f t="shared" si="15"/>
        <v>0</v>
      </c>
      <c r="H41" s="1">
        <f t="shared" si="16"/>
        <v>0</v>
      </c>
      <c r="I41" s="1">
        <f t="shared" si="17"/>
        <v>0</v>
      </c>
    </row>
    <row r="42" spans="1:9" ht="20.100000000000001" customHeight="1" x14ac:dyDescent="0.25">
      <c r="A42" s="4" t="s">
        <v>785</v>
      </c>
      <c r="B42" s="6" t="s">
        <v>725</v>
      </c>
      <c r="C42" s="4" t="s">
        <v>17</v>
      </c>
      <c r="D42" s="1">
        <v>1</v>
      </c>
      <c r="F42" s="1">
        <f t="shared" si="15"/>
        <v>0</v>
      </c>
      <c r="H42" s="1">
        <f t="shared" si="16"/>
        <v>0</v>
      </c>
      <c r="I42" s="1">
        <f t="shared" si="17"/>
        <v>0</v>
      </c>
    </row>
    <row r="43" spans="1:9" ht="20.100000000000001" customHeight="1" x14ac:dyDescent="0.25">
      <c r="A43" s="4" t="s">
        <v>786</v>
      </c>
      <c r="B43" s="25" t="s">
        <v>743</v>
      </c>
      <c r="C43" s="4" t="s">
        <v>17</v>
      </c>
      <c r="D43" s="1">
        <v>1</v>
      </c>
      <c r="F43" s="1">
        <f t="shared" si="15"/>
        <v>0</v>
      </c>
      <c r="H43" s="1">
        <f t="shared" si="16"/>
        <v>0</v>
      </c>
      <c r="I43" s="1">
        <f t="shared" si="17"/>
        <v>0</v>
      </c>
    </row>
    <row r="44" spans="1:9" ht="20.100000000000001" customHeight="1" x14ac:dyDescent="0.25">
      <c r="A44" s="4" t="s">
        <v>787</v>
      </c>
      <c r="B44" s="6" t="s">
        <v>551</v>
      </c>
      <c r="C44" s="4" t="s">
        <v>84</v>
      </c>
      <c r="D44" s="1">
        <v>480</v>
      </c>
      <c r="F44" s="1">
        <f t="shared" si="15"/>
        <v>0</v>
      </c>
      <c r="H44" s="1">
        <f t="shared" si="16"/>
        <v>0</v>
      </c>
      <c r="I44" s="1">
        <f t="shared" si="17"/>
        <v>0</v>
      </c>
    </row>
    <row r="45" spans="1:9" ht="20.100000000000001" customHeight="1" x14ac:dyDescent="0.25">
      <c r="A45" s="7"/>
      <c r="B45" s="8" t="s">
        <v>22</v>
      </c>
      <c r="C45" s="7"/>
      <c r="D45" s="8"/>
      <c r="E45" s="8"/>
      <c r="F45" s="8"/>
      <c r="G45" s="8"/>
      <c r="H45" s="8"/>
      <c r="I45" s="8">
        <f>SUM(I4:I44)</f>
        <v>0</v>
      </c>
    </row>
    <row r="47" spans="1:9" ht="20.100000000000001" customHeight="1" x14ac:dyDescent="0.25">
      <c r="A47" s="28" t="s">
        <v>5</v>
      </c>
      <c r="B47" s="28"/>
      <c r="C47" s="28"/>
      <c r="D47" s="28"/>
      <c r="E47" s="28"/>
      <c r="F47" s="28"/>
      <c r="G47" s="28"/>
      <c r="H47" s="28"/>
      <c r="I47" s="28"/>
    </row>
    <row r="49" spans="1:9" ht="30" x14ac:dyDescent="0.25">
      <c r="A49" s="2" t="s">
        <v>0</v>
      </c>
      <c r="B49" s="2" t="s">
        <v>1</v>
      </c>
      <c r="C49" s="2" t="s">
        <v>2</v>
      </c>
      <c r="D49" s="2" t="s">
        <v>3</v>
      </c>
      <c r="E49" s="2" t="s">
        <v>35</v>
      </c>
      <c r="F49" s="2" t="s">
        <v>36</v>
      </c>
      <c r="G49" s="2" t="s">
        <v>37</v>
      </c>
      <c r="H49" s="2" t="s">
        <v>38</v>
      </c>
      <c r="I49" s="2" t="s">
        <v>39</v>
      </c>
    </row>
    <row r="50" spans="1:9" ht="20.100000000000001" customHeight="1" x14ac:dyDescent="0.25">
      <c r="B50" s="5" t="s">
        <v>552</v>
      </c>
    </row>
    <row r="51" spans="1:9" ht="30" x14ac:dyDescent="0.25">
      <c r="A51" s="4" t="s">
        <v>756</v>
      </c>
      <c r="B51" s="6" t="s">
        <v>553</v>
      </c>
      <c r="C51" s="4" t="s">
        <v>84</v>
      </c>
      <c r="D51" s="1">
        <v>5270</v>
      </c>
      <c r="F51" s="1">
        <f t="shared" ref="F51" si="18">+E51*D51</f>
        <v>0</v>
      </c>
      <c r="H51" s="1">
        <f t="shared" ref="H51" si="19">+G51*D51</f>
        <v>0</v>
      </c>
      <c r="I51" s="1">
        <f t="shared" ref="I51" si="20">+H51+F51</f>
        <v>0</v>
      </c>
    </row>
    <row r="52" spans="1:9" ht="20.100000000000001" customHeight="1" x14ac:dyDescent="0.25">
      <c r="B52" s="5" t="s">
        <v>554</v>
      </c>
    </row>
    <row r="53" spans="1:9" ht="90" x14ac:dyDescent="0.25">
      <c r="A53" s="4" t="s">
        <v>757</v>
      </c>
      <c r="B53" s="25" t="s">
        <v>736</v>
      </c>
      <c r="C53" s="4" t="s">
        <v>84</v>
      </c>
      <c r="D53" s="24">
        <v>5152.0200000000004</v>
      </c>
      <c r="F53" s="1">
        <f>+E53*D53</f>
        <v>0</v>
      </c>
      <c r="H53" s="1">
        <f>+G53*D53</f>
        <v>0</v>
      </c>
      <c r="I53" s="1">
        <f>+H53+F53</f>
        <v>0</v>
      </c>
    </row>
    <row r="54" spans="1:9" ht="20.100000000000001" customHeight="1" x14ac:dyDescent="0.25">
      <c r="B54" s="5" t="s">
        <v>555</v>
      </c>
    </row>
    <row r="55" spans="1:9" ht="30" x14ac:dyDescent="0.25">
      <c r="A55" s="4" t="s">
        <v>758</v>
      </c>
      <c r="B55" s="6" t="s">
        <v>749</v>
      </c>
      <c r="C55" s="4" t="s">
        <v>19</v>
      </c>
      <c r="D55" s="24">
        <v>40124.71</v>
      </c>
      <c r="F55" s="1">
        <f t="shared" ref="F55" si="21">+E55*D55</f>
        <v>0</v>
      </c>
      <c r="H55" s="1">
        <f t="shared" ref="H55" si="22">+G55*D55</f>
        <v>0</v>
      </c>
      <c r="I55" s="1">
        <f t="shared" ref="I55" si="23">+H55+F55</f>
        <v>0</v>
      </c>
    </row>
    <row r="56" spans="1:9" ht="20.100000000000001" customHeight="1" x14ac:dyDescent="0.25">
      <c r="B56" s="5" t="s">
        <v>556</v>
      </c>
    </row>
    <row r="57" spans="1:9" ht="20.100000000000001" customHeight="1" x14ac:dyDescent="0.25">
      <c r="B57" s="5" t="s">
        <v>557</v>
      </c>
    </row>
    <row r="58" spans="1:9" ht="75" x14ac:dyDescent="0.25">
      <c r="A58" s="4" t="s">
        <v>759</v>
      </c>
      <c r="B58" s="25" t="s">
        <v>754</v>
      </c>
      <c r="C58" s="4" t="s">
        <v>84</v>
      </c>
      <c r="D58" s="24">
        <v>6787.8</v>
      </c>
      <c r="F58" s="1">
        <f t="shared" ref="F58:F59" si="24">+E58*D58</f>
        <v>0</v>
      </c>
      <c r="H58" s="1">
        <f t="shared" ref="H58:H59" si="25">+G58*D58</f>
        <v>0</v>
      </c>
      <c r="I58" s="1">
        <f t="shared" ref="I58:I59" si="26">+H58+F58</f>
        <v>0</v>
      </c>
    </row>
    <row r="59" spans="1:9" ht="45" x14ac:dyDescent="0.25">
      <c r="A59" s="4" t="s">
        <v>760</v>
      </c>
      <c r="B59" s="25" t="s">
        <v>737</v>
      </c>
      <c r="C59" s="4" t="s">
        <v>84</v>
      </c>
      <c r="D59" s="24">
        <v>72.92</v>
      </c>
      <c r="F59" s="1">
        <f t="shared" si="24"/>
        <v>0</v>
      </c>
      <c r="H59" s="1">
        <f t="shared" si="25"/>
        <v>0</v>
      </c>
      <c r="I59" s="1">
        <f t="shared" si="26"/>
        <v>0</v>
      </c>
    </row>
    <row r="60" spans="1:9" ht="20.100000000000001" customHeight="1" x14ac:dyDescent="0.25">
      <c r="B60" s="5" t="s">
        <v>619</v>
      </c>
    </row>
    <row r="61" spans="1:9" ht="20.100000000000001" customHeight="1" x14ac:dyDescent="0.25">
      <c r="B61" s="5" t="s">
        <v>558</v>
      </c>
    </row>
    <row r="62" spans="1:9" ht="20.100000000000001" customHeight="1" x14ac:dyDescent="0.25">
      <c r="A62" s="4" t="s">
        <v>761</v>
      </c>
      <c r="B62" s="6" t="s">
        <v>559</v>
      </c>
      <c r="C62" s="4" t="s">
        <v>84</v>
      </c>
      <c r="D62" s="24">
        <v>26.43</v>
      </c>
      <c r="F62" s="1">
        <f t="shared" ref="F62:F63" si="27">+E62*D62</f>
        <v>0</v>
      </c>
      <c r="H62" s="1">
        <f t="shared" ref="H62:H63" si="28">+G62*D62</f>
        <v>0</v>
      </c>
      <c r="I62" s="1">
        <f t="shared" ref="I62:I63" si="29">+H62+F62</f>
        <v>0</v>
      </c>
    </row>
    <row r="63" spans="1:9" ht="20.100000000000001" customHeight="1" x14ac:dyDescent="0.25">
      <c r="A63" s="4" t="s">
        <v>762</v>
      </c>
      <c r="B63" s="6" t="s">
        <v>717</v>
      </c>
      <c r="C63" s="4" t="s">
        <v>84</v>
      </c>
      <c r="D63" s="1">
        <v>124.56</v>
      </c>
      <c r="F63" s="1">
        <f t="shared" si="27"/>
        <v>0</v>
      </c>
      <c r="H63" s="1">
        <f t="shared" si="28"/>
        <v>0</v>
      </c>
      <c r="I63" s="1">
        <f t="shared" si="29"/>
        <v>0</v>
      </c>
    </row>
    <row r="64" spans="1:9" ht="20.100000000000001" customHeight="1" x14ac:dyDescent="0.25">
      <c r="B64" s="5" t="s">
        <v>560</v>
      </c>
    </row>
    <row r="65" spans="1:9" ht="20.100000000000001" customHeight="1" x14ac:dyDescent="0.25">
      <c r="B65" s="5" t="s">
        <v>561</v>
      </c>
    </row>
    <row r="66" spans="1:9" ht="20.100000000000001" customHeight="1" x14ac:dyDescent="0.25">
      <c r="A66" s="4" t="s">
        <v>763</v>
      </c>
      <c r="B66" s="6" t="s">
        <v>562</v>
      </c>
      <c r="C66" s="4" t="s">
        <v>84</v>
      </c>
      <c r="D66" s="24">
        <v>1297.98</v>
      </c>
      <c r="F66" s="1">
        <f t="shared" ref="F66:F69" si="30">+E66*D66</f>
        <v>0</v>
      </c>
      <c r="H66" s="1">
        <f t="shared" ref="H66:H69" si="31">+G66*D66</f>
        <v>0</v>
      </c>
      <c r="I66" s="1">
        <f t="shared" ref="I66:I69" si="32">+H66+F66</f>
        <v>0</v>
      </c>
    </row>
    <row r="67" spans="1:9" ht="20.100000000000001" customHeight="1" x14ac:dyDescent="0.25">
      <c r="A67" s="4" t="s">
        <v>764</v>
      </c>
      <c r="B67" s="6" t="s">
        <v>738</v>
      </c>
      <c r="C67" s="4" t="s">
        <v>84</v>
      </c>
      <c r="D67" s="24">
        <v>20.51</v>
      </c>
      <c r="F67" s="1">
        <f t="shared" si="30"/>
        <v>0</v>
      </c>
      <c r="H67" s="1">
        <f t="shared" si="31"/>
        <v>0</v>
      </c>
      <c r="I67" s="1">
        <f t="shared" si="32"/>
        <v>0</v>
      </c>
    </row>
    <row r="68" spans="1:9" ht="20.100000000000001" customHeight="1" x14ac:dyDescent="0.25">
      <c r="A68" s="4" t="s">
        <v>765</v>
      </c>
      <c r="B68" s="6" t="s">
        <v>563</v>
      </c>
      <c r="C68" s="4" t="s">
        <v>84</v>
      </c>
      <c r="D68" s="1">
        <v>26.43</v>
      </c>
      <c r="F68" s="1">
        <f t="shared" si="30"/>
        <v>0</v>
      </c>
      <c r="H68" s="1">
        <f t="shared" si="31"/>
        <v>0</v>
      </c>
      <c r="I68" s="1">
        <f t="shared" si="32"/>
        <v>0</v>
      </c>
    </row>
    <row r="69" spans="1:9" ht="20.100000000000001" customHeight="1" x14ac:dyDescent="0.25">
      <c r="A69" s="4" t="s">
        <v>766</v>
      </c>
      <c r="B69" s="6" t="s">
        <v>564</v>
      </c>
      <c r="C69" s="4" t="s">
        <v>84</v>
      </c>
      <c r="D69" s="24">
        <v>31.45</v>
      </c>
      <c r="F69" s="1">
        <f t="shared" si="30"/>
        <v>0</v>
      </c>
      <c r="H69" s="1">
        <f t="shared" si="31"/>
        <v>0</v>
      </c>
      <c r="I69" s="1">
        <f t="shared" si="32"/>
        <v>0</v>
      </c>
    </row>
    <row r="70" spans="1:9" ht="20.100000000000001" customHeight="1" x14ac:dyDescent="0.25">
      <c r="B70" s="5" t="s">
        <v>565</v>
      </c>
    </row>
    <row r="71" spans="1:9" ht="20.100000000000001" customHeight="1" x14ac:dyDescent="0.25">
      <c r="A71" s="4" t="s">
        <v>767</v>
      </c>
      <c r="B71" s="6" t="s">
        <v>739</v>
      </c>
      <c r="C71" s="4" t="s">
        <v>84</v>
      </c>
      <c r="D71" s="24">
        <v>168.74</v>
      </c>
      <c r="F71" s="1">
        <f t="shared" ref="F71:F73" si="33">+E71*D71</f>
        <v>0</v>
      </c>
      <c r="H71" s="1">
        <f t="shared" ref="H71:H73" si="34">+G71*D71</f>
        <v>0</v>
      </c>
      <c r="I71" s="1">
        <f t="shared" ref="I71:I73" si="35">+H71+F71</f>
        <v>0</v>
      </c>
    </row>
    <row r="72" spans="1:9" ht="20.100000000000001" customHeight="1" x14ac:dyDescent="0.25">
      <c r="A72" s="4" t="s">
        <v>768</v>
      </c>
      <c r="B72" s="6" t="s">
        <v>579</v>
      </c>
      <c r="C72" s="4" t="s">
        <v>84</v>
      </c>
      <c r="D72" s="24">
        <v>128.82</v>
      </c>
      <c r="F72" s="1">
        <f t="shared" si="33"/>
        <v>0</v>
      </c>
      <c r="H72" s="1">
        <f t="shared" si="34"/>
        <v>0</v>
      </c>
      <c r="I72" s="1">
        <f t="shared" si="35"/>
        <v>0</v>
      </c>
    </row>
    <row r="73" spans="1:9" ht="20.100000000000001" customHeight="1" x14ac:dyDescent="0.25">
      <c r="A73" s="4" t="s">
        <v>769</v>
      </c>
      <c r="B73" s="6" t="s">
        <v>566</v>
      </c>
      <c r="C73" s="4" t="s">
        <v>84</v>
      </c>
      <c r="D73" s="24">
        <v>348.82</v>
      </c>
      <c r="F73" s="1">
        <f t="shared" si="33"/>
        <v>0</v>
      </c>
      <c r="H73" s="1">
        <f t="shared" si="34"/>
        <v>0</v>
      </c>
      <c r="I73" s="1">
        <f t="shared" si="35"/>
        <v>0</v>
      </c>
    </row>
    <row r="74" spans="1:9" ht="20.100000000000001" customHeight="1" x14ac:dyDescent="0.25">
      <c r="B74" s="5" t="s">
        <v>620</v>
      </c>
    </row>
    <row r="75" spans="1:9" ht="20.100000000000001" customHeight="1" x14ac:dyDescent="0.25">
      <c r="B75" s="5" t="s">
        <v>567</v>
      </c>
    </row>
    <row r="76" spans="1:9" ht="20.100000000000001" customHeight="1" x14ac:dyDescent="0.25">
      <c r="A76" s="4" t="s">
        <v>770</v>
      </c>
      <c r="B76" s="6" t="s">
        <v>568</v>
      </c>
      <c r="C76" s="4" t="s">
        <v>85</v>
      </c>
      <c r="D76" s="1">
        <v>2748.81</v>
      </c>
      <c r="F76" s="1">
        <f t="shared" ref="F76:F88" si="36">+E76*D76</f>
        <v>0</v>
      </c>
      <c r="H76" s="1">
        <f t="shared" ref="H76:H88" si="37">+G76*D76</f>
        <v>0</v>
      </c>
      <c r="I76" s="1">
        <f t="shared" ref="I76:I88" si="38">+H76+F76</f>
        <v>0</v>
      </c>
    </row>
    <row r="77" spans="1:9" ht="20.100000000000001" customHeight="1" x14ac:dyDescent="0.25">
      <c r="A77" s="4" t="s">
        <v>771</v>
      </c>
      <c r="B77" s="6" t="s">
        <v>569</v>
      </c>
      <c r="C77" s="4" t="s">
        <v>85</v>
      </c>
      <c r="D77" s="1">
        <v>231.85</v>
      </c>
      <c r="F77" s="1">
        <f t="shared" si="36"/>
        <v>0</v>
      </c>
      <c r="H77" s="1">
        <f t="shared" si="37"/>
        <v>0</v>
      </c>
      <c r="I77" s="1">
        <f t="shared" si="38"/>
        <v>0</v>
      </c>
    </row>
    <row r="78" spans="1:9" ht="20.100000000000001" customHeight="1" x14ac:dyDescent="0.25">
      <c r="A78" s="4" t="s">
        <v>772</v>
      </c>
      <c r="B78" s="6" t="s">
        <v>570</v>
      </c>
      <c r="C78" s="4" t="s">
        <v>85</v>
      </c>
      <c r="D78" s="1">
        <v>209.96</v>
      </c>
      <c r="F78" s="1">
        <f t="shared" si="36"/>
        <v>0</v>
      </c>
      <c r="H78" s="1">
        <f t="shared" si="37"/>
        <v>0</v>
      </c>
      <c r="I78" s="1">
        <f t="shared" si="38"/>
        <v>0</v>
      </c>
    </row>
    <row r="79" spans="1:9" ht="20.100000000000001" customHeight="1" x14ac:dyDescent="0.25">
      <c r="A79" s="4" t="s">
        <v>773</v>
      </c>
      <c r="B79" s="6" t="s">
        <v>571</v>
      </c>
      <c r="C79" s="4" t="s">
        <v>85</v>
      </c>
      <c r="D79" s="1">
        <v>1257.5899999999999</v>
      </c>
      <c r="F79" s="1">
        <f t="shared" si="36"/>
        <v>0</v>
      </c>
      <c r="H79" s="1">
        <f t="shared" si="37"/>
        <v>0</v>
      </c>
      <c r="I79" s="1">
        <f t="shared" si="38"/>
        <v>0</v>
      </c>
    </row>
    <row r="80" spans="1:9" ht="20.100000000000001" customHeight="1" x14ac:dyDescent="0.25">
      <c r="A80" s="4" t="s">
        <v>774</v>
      </c>
      <c r="B80" s="6" t="s">
        <v>580</v>
      </c>
      <c r="C80" s="4" t="s">
        <v>85</v>
      </c>
      <c r="D80" s="1">
        <v>12006.1</v>
      </c>
      <c r="F80" s="1">
        <f t="shared" si="36"/>
        <v>0</v>
      </c>
      <c r="H80" s="1">
        <f t="shared" si="37"/>
        <v>0</v>
      </c>
      <c r="I80" s="1">
        <f t="shared" si="38"/>
        <v>0</v>
      </c>
    </row>
    <row r="81" spans="1:9" ht="20.100000000000001" customHeight="1" x14ac:dyDescent="0.25">
      <c r="A81" s="4" t="s">
        <v>775</v>
      </c>
      <c r="B81" s="6" t="s">
        <v>572</v>
      </c>
      <c r="C81" s="4" t="s">
        <v>84</v>
      </c>
      <c r="D81" s="1">
        <v>911.21</v>
      </c>
      <c r="F81" s="1">
        <f t="shared" si="36"/>
        <v>0</v>
      </c>
      <c r="H81" s="1">
        <f t="shared" si="37"/>
        <v>0</v>
      </c>
      <c r="I81" s="1">
        <f t="shared" si="38"/>
        <v>0</v>
      </c>
    </row>
    <row r="82" spans="1:9" ht="20.100000000000001" customHeight="1" x14ac:dyDescent="0.25">
      <c r="A82" s="4" t="s">
        <v>776</v>
      </c>
      <c r="B82" s="6" t="s">
        <v>573</v>
      </c>
      <c r="C82" s="4" t="s">
        <v>19</v>
      </c>
      <c r="D82" s="24">
        <v>132.04</v>
      </c>
      <c r="F82" s="1">
        <f t="shared" si="36"/>
        <v>0</v>
      </c>
      <c r="H82" s="1">
        <f t="shared" si="37"/>
        <v>0</v>
      </c>
      <c r="I82" s="1">
        <f t="shared" si="38"/>
        <v>0</v>
      </c>
    </row>
    <row r="83" spans="1:9" ht="20.100000000000001" customHeight="1" x14ac:dyDescent="0.25">
      <c r="A83" s="4" t="s">
        <v>777</v>
      </c>
      <c r="B83" s="6" t="s">
        <v>574</v>
      </c>
      <c r="C83" s="4" t="s">
        <v>19</v>
      </c>
      <c r="D83" s="24">
        <v>100.83</v>
      </c>
      <c r="F83" s="1">
        <f t="shared" si="36"/>
        <v>0</v>
      </c>
      <c r="H83" s="1">
        <f t="shared" si="37"/>
        <v>0</v>
      </c>
      <c r="I83" s="1">
        <f t="shared" si="38"/>
        <v>0</v>
      </c>
    </row>
    <row r="84" spans="1:9" ht="20.100000000000001" customHeight="1" x14ac:dyDescent="0.25">
      <c r="A84" s="4" t="s">
        <v>778</v>
      </c>
      <c r="B84" s="6" t="s">
        <v>581</v>
      </c>
      <c r="C84" s="4" t="s">
        <v>19</v>
      </c>
      <c r="D84" s="1">
        <v>402.11</v>
      </c>
      <c r="F84" s="1">
        <f t="shared" si="36"/>
        <v>0</v>
      </c>
      <c r="H84" s="1">
        <f t="shared" si="37"/>
        <v>0</v>
      </c>
      <c r="I84" s="1">
        <f t="shared" si="38"/>
        <v>0</v>
      </c>
    </row>
    <row r="85" spans="1:9" ht="20.100000000000001" customHeight="1" x14ac:dyDescent="0.25">
      <c r="A85" s="4" t="s">
        <v>779</v>
      </c>
      <c r="B85" s="6" t="s">
        <v>575</v>
      </c>
      <c r="C85" s="4" t="s">
        <v>84</v>
      </c>
      <c r="D85" s="24">
        <v>6.98</v>
      </c>
      <c r="F85" s="1">
        <f t="shared" si="36"/>
        <v>0</v>
      </c>
      <c r="H85" s="1">
        <f t="shared" si="37"/>
        <v>0</v>
      </c>
      <c r="I85" s="1">
        <f t="shared" si="38"/>
        <v>0</v>
      </c>
    </row>
    <row r="86" spans="1:9" ht="20.100000000000001" customHeight="1" x14ac:dyDescent="0.25">
      <c r="A86" s="4" t="s">
        <v>780</v>
      </c>
      <c r="B86" s="25" t="s">
        <v>747</v>
      </c>
      <c r="C86" s="4" t="s">
        <v>19</v>
      </c>
      <c r="D86" s="24">
        <v>549.96</v>
      </c>
      <c r="F86" s="1">
        <f t="shared" si="36"/>
        <v>0</v>
      </c>
      <c r="H86" s="1">
        <f t="shared" si="37"/>
        <v>0</v>
      </c>
      <c r="I86" s="1">
        <f t="shared" si="38"/>
        <v>0</v>
      </c>
    </row>
    <row r="87" spans="1:9" ht="20.100000000000001" customHeight="1" x14ac:dyDescent="0.25">
      <c r="A87" s="4" t="s">
        <v>781</v>
      </c>
      <c r="B87" s="6" t="s">
        <v>576</v>
      </c>
      <c r="C87" s="4" t="s">
        <v>17</v>
      </c>
      <c r="D87" s="1">
        <v>3</v>
      </c>
      <c r="F87" s="1">
        <f t="shared" si="36"/>
        <v>0</v>
      </c>
      <c r="H87" s="1">
        <f t="shared" si="37"/>
        <v>0</v>
      </c>
      <c r="I87" s="1">
        <f t="shared" si="38"/>
        <v>0</v>
      </c>
    </row>
    <row r="88" spans="1:9" ht="20.100000000000001" customHeight="1" x14ac:dyDescent="0.25">
      <c r="A88" s="4" t="s">
        <v>782</v>
      </c>
      <c r="B88" s="6" t="s">
        <v>577</v>
      </c>
      <c r="C88" s="4" t="s">
        <v>85</v>
      </c>
      <c r="D88" s="1">
        <v>650.16</v>
      </c>
      <c r="F88" s="1">
        <f t="shared" si="36"/>
        <v>0</v>
      </c>
      <c r="H88" s="1">
        <f t="shared" si="37"/>
        <v>0</v>
      </c>
      <c r="I88" s="1">
        <f t="shared" si="38"/>
        <v>0</v>
      </c>
    </row>
    <row r="89" spans="1:9" ht="20.100000000000001" customHeight="1" x14ac:dyDescent="0.25">
      <c r="B89" s="5" t="s">
        <v>578</v>
      </c>
    </row>
    <row r="90" spans="1:9" ht="20.100000000000001" customHeight="1" x14ac:dyDescent="0.25">
      <c r="A90" s="4" t="s">
        <v>783</v>
      </c>
      <c r="B90" s="25" t="s">
        <v>753</v>
      </c>
      <c r="C90" s="4" t="s">
        <v>84</v>
      </c>
      <c r="D90" s="24">
        <v>602.1</v>
      </c>
      <c r="F90" s="1">
        <f t="shared" ref="F90:F92" si="39">+E90*D90</f>
        <v>0</v>
      </c>
      <c r="H90" s="1">
        <f t="shared" ref="H90:H92" si="40">+G90*D90</f>
        <v>0</v>
      </c>
      <c r="I90" s="1">
        <f t="shared" ref="I90:I92" si="41">+H90+F90</f>
        <v>0</v>
      </c>
    </row>
    <row r="91" spans="1:9" ht="20.100000000000001" customHeight="1" x14ac:dyDescent="0.25">
      <c r="A91" s="4" t="s">
        <v>784</v>
      </c>
      <c r="B91" s="25" t="s">
        <v>746</v>
      </c>
      <c r="C91" s="4" t="s">
        <v>18</v>
      </c>
      <c r="D91" s="24">
        <v>73.400000000000006</v>
      </c>
      <c r="F91" s="1">
        <f t="shared" si="39"/>
        <v>0</v>
      </c>
      <c r="H91" s="1">
        <f t="shared" si="40"/>
        <v>0</v>
      </c>
      <c r="I91" s="1">
        <f t="shared" si="41"/>
        <v>0</v>
      </c>
    </row>
    <row r="92" spans="1:9" ht="20.100000000000001" customHeight="1" x14ac:dyDescent="0.25">
      <c r="A92" s="4" t="s">
        <v>785</v>
      </c>
      <c r="B92" s="25" t="s">
        <v>748</v>
      </c>
      <c r="C92" s="4" t="s">
        <v>18</v>
      </c>
      <c r="D92" s="24">
        <v>25</v>
      </c>
      <c r="F92" s="1">
        <f t="shared" si="39"/>
        <v>0</v>
      </c>
      <c r="H92" s="1">
        <f t="shared" si="40"/>
        <v>0</v>
      </c>
      <c r="I92" s="1">
        <f t="shared" si="41"/>
        <v>0</v>
      </c>
    </row>
    <row r="94" spans="1:9" ht="20.100000000000001" customHeight="1" x14ac:dyDescent="0.25">
      <c r="B94" s="5" t="s">
        <v>582</v>
      </c>
    </row>
    <row r="95" spans="1:9" ht="30" x14ac:dyDescent="0.25">
      <c r="A95" s="4" t="s">
        <v>786</v>
      </c>
      <c r="B95" s="6" t="s">
        <v>719</v>
      </c>
      <c r="C95" s="4" t="s">
        <v>17</v>
      </c>
      <c r="D95" s="1">
        <v>89</v>
      </c>
      <c r="F95" s="1">
        <f t="shared" ref="F95:F96" si="42">+E95*D95</f>
        <v>0</v>
      </c>
      <c r="H95" s="1">
        <f t="shared" ref="H95:H96" si="43">+G95*D95</f>
        <v>0</v>
      </c>
      <c r="I95" s="1">
        <f t="shared" ref="I95:I96" si="44">+H95+F95</f>
        <v>0</v>
      </c>
    </row>
    <row r="96" spans="1:9" ht="15" x14ac:dyDescent="0.25">
      <c r="A96" s="4" t="s">
        <v>787</v>
      </c>
      <c r="B96" s="6" t="s">
        <v>720</v>
      </c>
      <c r="C96" s="4" t="s">
        <v>17</v>
      </c>
      <c r="D96" s="1">
        <v>180</v>
      </c>
      <c r="F96" s="1">
        <f t="shared" si="42"/>
        <v>0</v>
      </c>
      <c r="H96" s="1">
        <f t="shared" si="43"/>
        <v>0</v>
      </c>
      <c r="I96" s="1">
        <f t="shared" si="44"/>
        <v>0</v>
      </c>
    </row>
    <row r="97" spans="1:9" ht="20.100000000000001" customHeight="1" x14ac:dyDescent="0.25">
      <c r="B97" s="5" t="s">
        <v>586</v>
      </c>
    </row>
    <row r="98" spans="1:9" ht="20.100000000000001" customHeight="1" x14ac:dyDescent="0.25">
      <c r="A98" s="4" t="s">
        <v>788</v>
      </c>
      <c r="B98" s="6" t="s">
        <v>583</v>
      </c>
      <c r="C98" s="4" t="s">
        <v>17</v>
      </c>
      <c r="D98" s="1">
        <v>2</v>
      </c>
      <c r="F98" s="1">
        <f t="shared" ref="F98:F100" si="45">+E98*D98</f>
        <v>0</v>
      </c>
      <c r="H98" s="1">
        <f t="shared" ref="H98:H100" si="46">+G98*D98</f>
        <v>0</v>
      </c>
      <c r="I98" s="1">
        <f t="shared" ref="I98:I100" si="47">+H98+F98</f>
        <v>0</v>
      </c>
    </row>
    <row r="99" spans="1:9" ht="20.100000000000001" customHeight="1" x14ac:dyDescent="0.25">
      <c r="A99" s="4" t="s">
        <v>789</v>
      </c>
      <c r="B99" s="6" t="s">
        <v>584</v>
      </c>
      <c r="C99" s="4" t="s">
        <v>17</v>
      </c>
      <c r="D99" s="1">
        <v>5</v>
      </c>
      <c r="F99" s="1">
        <f t="shared" si="45"/>
        <v>0</v>
      </c>
      <c r="H99" s="1">
        <f t="shared" si="46"/>
        <v>0</v>
      </c>
      <c r="I99" s="1">
        <f t="shared" si="47"/>
        <v>0</v>
      </c>
    </row>
    <row r="100" spans="1:9" ht="20.100000000000001" customHeight="1" x14ac:dyDescent="0.25">
      <c r="A100" s="4" t="s">
        <v>790</v>
      </c>
      <c r="B100" s="6" t="s">
        <v>585</v>
      </c>
      <c r="C100" s="4" t="s">
        <v>18</v>
      </c>
      <c r="D100" s="1">
        <v>9.92</v>
      </c>
      <c r="F100" s="1">
        <f t="shared" si="45"/>
        <v>0</v>
      </c>
      <c r="H100" s="1">
        <f t="shared" si="46"/>
        <v>0</v>
      </c>
      <c r="I100" s="1">
        <f t="shared" si="47"/>
        <v>0</v>
      </c>
    </row>
    <row r="101" spans="1:9" ht="20.100000000000001" customHeight="1" x14ac:dyDescent="0.25">
      <c r="A101" s="4" t="s">
        <v>791</v>
      </c>
      <c r="B101" s="25" t="s">
        <v>741</v>
      </c>
      <c r="C101" s="4" t="s">
        <v>84</v>
      </c>
      <c r="D101" s="27">
        <v>0.5</v>
      </c>
      <c r="F101" s="1">
        <f>+E101*D101</f>
        <v>0</v>
      </c>
      <c r="H101" s="1">
        <f t="shared" ref="H101:H102" si="48">+G101*D101</f>
        <v>0</v>
      </c>
      <c r="I101" s="1">
        <f t="shared" ref="I101:I102" si="49">+H101+F101</f>
        <v>0</v>
      </c>
    </row>
    <row r="102" spans="1:9" ht="20.100000000000001" customHeight="1" x14ac:dyDescent="0.25">
      <c r="A102" s="4" t="s">
        <v>792</v>
      </c>
      <c r="B102" s="25" t="s">
        <v>745</v>
      </c>
      <c r="C102" s="4" t="s">
        <v>17</v>
      </c>
      <c r="D102" s="27">
        <v>1</v>
      </c>
      <c r="F102" s="1">
        <f>+E102*D102</f>
        <v>0</v>
      </c>
      <c r="H102" s="1">
        <f t="shared" si="48"/>
        <v>0</v>
      </c>
      <c r="I102" s="1">
        <f t="shared" si="49"/>
        <v>0</v>
      </c>
    </row>
    <row r="103" spans="1:9" ht="20.100000000000001" customHeight="1" x14ac:dyDescent="0.25">
      <c r="B103" s="5" t="s">
        <v>721</v>
      </c>
    </row>
    <row r="104" spans="1:9" ht="20.100000000000001" customHeight="1" x14ac:dyDescent="0.25">
      <c r="A104" s="4" t="s">
        <v>794</v>
      </c>
      <c r="B104" s="6" t="s">
        <v>722</v>
      </c>
      <c r="C104" s="4" t="s">
        <v>17</v>
      </c>
      <c r="D104" s="1">
        <v>1</v>
      </c>
      <c r="F104" s="1">
        <f t="shared" ref="F104" si="50">+E104*D104</f>
        <v>0</v>
      </c>
      <c r="H104" s="1">
        <f t="shared" ref="H104" si="51">+G104*D104</f>
        <v>0</v>
      </c>
      <c r="I104" s="1">
        <f t="shared" ref="I104" si="52">+H104+F104</f>
        <v>0</v>
      </c>
    </row>
    <row r="105" spans="1:9" ht="20.100000000000001" customHeight="1" x14ac:dyDescent="0.25">
      <c r="A105" s="4" t="s">
        <v>793</v>
      </c>
      <c r="B105" s="6" t="s">
        <v>742</v>
      </c>
      <c r="C105" s="4" t="s">
        <v>17</v>
      </c>
      <c r="D105" s="1">
        <v>1</v>
      </c>
      <c r="F105" s="1">
        <f t="shared" ref="F105:F107" si="53">+E105*D105</f>
        <v>0</v>
      </c>
      <c r="H105" s="1">
        <f t="shared" ref="H105:H107" si="54">+G105*D105</f>
        <v>0</v>
      </c>
      <c r="I105" s="1">
        <f t="shared" ref="I105:I107" si="55">+H105+F105</f>
        <v>0</v>
      </c>
    </row>
    <row r="106" spans="1:9" ht="15" x14ac:dyDescent="0.25">
      <c r="A106" s="4" t="s">
        <v>795</v>
      </c>
      <c r="B106" s="25" t="s">
        <v>797</v>
      </c>
      <c r="C106" s="4" t="s">
        <v>17</v>
      </c>
      <c r="D106" s="24">
        <v>1</v>
      </c>
      <c r="F106" s="1">
        <f t="shared" si="53"/>
        <v>0</v>
      </c>
      <c r="H106" s="1">
        <f t="shared" si="54"/>
        <v>0</v>
      </c>
      <c r="I106" s="1">
        <f t="shared" si="55"/>
        <v>0</v>
      </c>
    </row>
    <row r="107" spans="1:9" ht="20.100000000000001" customHeight="1" x14ac:dyDescent="0.25">
      <c r="A107" s="4" t="s">
        <v>796</v>
      </c>
      <c r="B107" s="25" t="s">
        <v>755</v>
      </c>
      <c r="C107" s="4" t="s">
        <v>17</v>
      </c>
      <c r="D107" s="24">
        <v>1</v>
      </c>
      <c r="F107" s="1">
        <f t="shared" si="53"/>
        <v>0</v>
      </c>
      <c r="H107" s="1">
        <f t="shared" si="54"/>
        <v>0</v>
      </c>
      <c r="I107" s="1">
        <f t="shared" si="55"/>
        <v>0</v>
      </c>
    </row>
    <row r="109" spans="1:9" ht="20.100000000000001" customHeight="1" x14ac:dyDescent="0.25">
      <c r="A109" s="7"/>
      <c r="B109" s="8" t="s">
        <v>23</v>
      </c>
      <c r="C109" s="8"/>
      <c r="D109" s="8"/>
      <c r="E109" s="8"/>
      <c r="F109" s="8"/>
      <c r="G109" s="8"/>
      <c r="H109" s="8"/>
      <c r="I109" s="8">
        <f>SUM(I50:I107)</f>
        <v>0</v>
      </c>
    </row>
  </sheetData>
  <autoFilter ref="A3:I45"/>
  <mergeCells count="2">
    <mergeCell ref="A1:I1"/>
    <mergeCell ref="A47:I47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11" zoomScale="115" zoomScaleNormal="115" workbookViewId="0">
      <selection activeCell="D26" sqref="D26"/>
    </sheetView>
  </sheetViews>
  <sheetFormatPr defaultRowHeight="20.100000000000001" customHeight="1" x14ac:dyDescent="0.25"/>
  <cols>
    <col min="1" max="1" width="9.140625" style="4"/>
    <col min="2" max="2" width="88.140625" style="1" bestFit="1" customWidth="1"/>
    <col min="3" max="3" width="19.7109375" style="4" customWidth="1"/>
    <col min="4" max="9" width="19.7109375" style="1" customWidth="1"/>
    <col min="10" max="16384" width="9.140625" style="1"/>
  </cols>
  <sheetData>
    <row r="1" spans="1:11" ht="20.100000000000001" customHeight="1" x14ac:dyDescent="0.25">
      <c r="A1" s="28" t="s">
        <v>4</v>
      </c>
      <c r="B1" s="28"/>
      <c r="C1" s="28"/>
      <c r="D1" s="28"/>
      <c r="E1" s="28"/>
      <c r="F1" s="28"/>
      <c r="G1" s="28"/>
      <c r="H1" s="28"/>
      <c r="I1" s="28"/>
      <c r="K1" s="22"/>
    </row>
    <row r="3" spans="1:11" s="4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3"/>
    </row>
    <row r="4" spans="1:11" ht="20.100000000000001" customHeight="1" x14ac:dyDescent="0.25">
      <c r="A4" s="4">
        <v>1</v>
      </c>
      <c r="B4" s="1" t="s">
        <v>6</v>
      </c>
      <c r="C4" s="4" t="s">
        <v>17</v>
      </c>
      <c r="D4" s="1">
        <v>24</v>
      </c>
      <c r="F4" s="1">
        <f>+E4*D4</f>
        <v>0</v>
      </c>
      <c r="H4" s="1">
        <f>+G4*D4</f>
        <v>0</v>
      </c>
      <c r="I4" s="1">
        <f>+H4+F4</f>
        <v>0</v>
      </c>
    </row>
    <row r="5" spans="1:11" ht="20.100000000000001" customHeight="1" x14ac:dyDescent="0.25">
      <c r="A5" s="4">
        <v>2</v>
      </c>
      <c r="B5" s="1" t="s">
        <v>7</v>
      </c>
      <c r="C5" s="4" t="s">
        <v>17</v>
      </c>
      <c r="D5" s="1">
        <v>35</v>
      </c>
      <c r="F5" s="1">
        <f t="shared" ref="F5:F10" si="0">+E5*D5</f>
        <v>0</v>
      </c>
      <c r="H5" s="1">
        <f t="shared" ref="H5:H10" si="1">+G5*D5</f>
        <v>0</v>
      </c>
      <c r="I5" s="1">
        <f t="shared" ref="I5:I10" si="2">+H5+F5</f>
        <v>0</v>
      </c>
    </row>
    <row r="6" spans="1:11" ht="20.100000000000001" customHeight="1" x14ac:dyDescent="0.25">
      <c r="A6" s="4">
        <v>3</v>
      </c>
      <c r="B6" s="1" t="s">
        <v>28</v>
      </c>
      <c r="C6" s="4" t="s">
        <v>17</v>
      </c>
      <c r="D6" s="1">
        <v>3</v>
      </c>
      <c r="F6" s="1">
        <f t="shared" si="0"/>
        <v>0</v>
      </c>
      <c r="H6" s="1">
        <f t="shared" si="1"/>
        <v>0</v>
      </c>
      <c r="I6" s="1">
        <f t="shared" si="2"/>
        <v>0</v>
      </c>
    </row>
    <row r="7" spans="1:11" ht="20.100000000000001" customHeight="1" x14ac:dyDescent="0.25">
      <c r="A7" s="4">
        <v>4</v>
      </c>
      <c r="B7" s="1" t="s">
        <v>8</v>
      </c>
      <c r="C7" s="4" t="s">
        <v>18</v>
      </c>
      <c r="D7" s="1">
        <v>56</v>
      </c>
      <c r="F7" s="1">
        <f t="shared" si="0"/>
        <v>0</v>
      </c>
      <c r="H7" s="1">
        <f t="shared" si="1"/>
        <v>0</v>
      </c>
      <c r="I7" s="1">
        <f t="shared" si="2"/>
        <v>0</v>
      </c>
    </row>
    <row r="8" spans="1:11" ht="20.100000000000001" customHeight="1" x14ac:dyDescent="0.25">
      <c r="A8" s="4">
        <v>5</v>
      </c>
      <c r="B8" s="1" t="s">
        <v>31</v>
      </c>
      <c r="C8" s="4" t="s">
        <v>17</v>
      </c>
      <c r="D8" s="1">
        <v>4</v>
      </c>
      <c r="F8" s="1">
        <f t="shared" si="0"/>
        <v>0</v>
      </c>
      <c r="H8" s="1">
        <f t="shared" si="1"/>
        <v>0</v>
      </c>
      <c r="I8" s="1">
        <f t="shared" si="2"/>
        <v>0</v>
      </c>
    </row>
    <row r="9" spans="1:11" ht="20.100000000000001" customHeight="1" x14ac:dyDescent="0.25">
      <c r="A9" s="4">
        <v>6</v>
      </c>
      <c r="B9" s="1" t="s">
        <v>15</v>
      </c>
      <c r="C9" s="4" t="s">
        <v>18</v>
      </c>
      <c r="D9" s="1">
        <v>75</v>
      </c>
      <c r="F9" s="1">
        <f t="shared" si="0"/>
        <v>0</v>
      </c>
      <c r="H9" s="1">
        <f t="shared" si="1"/>
        <v>0</v>
      </c>
      <c r="I9" s="1">
        <f t="shared" si="2"/>
        <v>0</v>
      </c>
    </row>
    <row r="10" spans="1:11" ht="20.100000000000001" customHeight="1" x14ac:dyDescent="0.25">
      <c r="A10" s="4">
        <v>7</v>
      </c>
      <c r="B10" s="1" t="s">
        <v>617</v>
      </c>
      <c r="C10" s="4" t="s">
        <v>17</v>
      </c>
      <c r="D10" s="1">
        <f>16+7</f>
        <v>23</v>
      </c>
      <c r="F10" s="1">
        <f t="shared" si="0"/>
        <v>0</v>
      </c>
      <c r="H10" s="1">
        <f t="shared" si="1"/>
        <v>0</v>
      </c>
      <c r="I10" s="1">
        <f t="shared" si="2"/>
        <v>0</v>
      </c>
    </row>
    <row r="11" spans="1:11" ht="20.100000000000001" customHeight="1" x14ac:dyDescent="0.25">
      <c r="A11" s="7"/>
      <c r="B11" s="8" t="s">
        <v>22</v>
      </c>
      <c r="C11" s="7"/>
      <c r="D11" s="8"/>
      <c r="E11" s="8"/>
      <c r="F11" s="8"/>
      <c r="G11" s="8"/>
      <c r="H11" s="8"/>
      <c r="I11" s="8">
        <f>SUM(I4:I10)</f>
        <v>0</v>
      </c>
    </row>
    <row r="13" spans="1:11" ht="20.100000000000001" customHeight="1" x14ac:dyDescent="0.25">
      <c r="A13" s="28" t="s">
        <v>5</v>
      </c>
      <c r="B13" s="28"/>
      <c r="C13" s="28"/>
      <c r="D13" s="28"/>
      <c r="E13" s="28"/>
      <c r="F13" s="28"/>
      <c r="G13" s="28"/>
      <c r="H13" s="28"/>
      <c r="I13" s="28"/>
    </row>
    <row r="15" spans="1:11" ht="30" x14ac:dyDescent="0.25">
      <c r="A15" s="2" t="s">
        <v>0</v>
      </c>
      <c r="B15" s="2" t="s">
        <v>1</v>
      </c>
      <c r="C15" s="2" t="s">
        <v>2</v>
      </c>
      <c r="D15" s="2" t="s">
        <v>3</v>
      </c>
      <c r="E15" s="2" t="s">
        <v>35</v>
      </c>
      <c r="F15" s="2" t="s">
        <v>36</v>
      </c>
      <c r="G15" s="2" t="s">
        <v>37</v>
      </c>
      <c r="H15" s="2" t="s">
        <v>38</v>
      </c>
      <c r="I15" s="2" t="s">
        <v>39</v>
      </c>
    </row>
    <row r="16" spans="1:11" ht="20.100000000000001" customHeight="1" x14ac:dyDescent="0.25">
      <c r="A16" s="4">
        <v>1</v>
      </c>
      <c r="B16" s="1" t="s">
        <v>12</v>
      </c>
      <c r="C16" s="4" t="s">
        <v>17</v>
      </c>
      <c r="D16" s="1">
        <v>259</v>
      </c>
      <c r="F16" s="1">
        <f>+E16*D16</f>
        <v>0</v>
      </c>
      <c r="H16" s="1">
        <f>+G16*D16</f>
        <v>0</v>
      </c>
      <c r="I16" s="1">
        <f>+H16+F16</f>
        <v>0</v>
      </c>
    </row>
    <row r="17" spans="1:9" ht="20.100000000000001" customHeight="1" x14ac:dyDescent="0.25">
      <c r="A17" s="4">
        <v>2</v>
      </c>
      <c r="B17" s="1" t="s">
        <v>13</v>
      </c>
      <c r="C17" s="4" t="s">
        <v>17</v>
      </c>
      <c r="D17" s="1">
        <v>319</v>
      </c>
      <c r="F17" s="1">
        <f t="shared" ref="F17:F33" si="3">+E17*D17</f>
        <v>0</v>
      </c>
      <c r="H17" s="1">
        <f t="shared" ref="H17:H33" si="4">+G17*D17</f>
        <v>0</v>
      </c>
      <c r="I17" s="1">
        <f t="shared" ref="I17:I33" si="5">+H17+F17</f>
        <v>0</v>
      </c>
    </row>
    <row r="18" spans="1:9" ht="20.100000000000001" customHeight="1" x14ac:dyDescent="0.25">
      <c r="A18" s="4">
        <v>3</v>
      </c>
      <c r="B18" s="1" t="s">
        <v>9</v>
      </c>
      <c r="C18" s="4" t="s">
        <v>17</v>
      </c>
      <c r="D18" s="1">
        <v>191</v>
      </c>
      <c r="F18" s="1">
        <f t="shared" si="3"/>
        <v>0</v>
      </c>
      <c r="H18" s="1">
        <f t="shared" si="4"/>
        <v>0</v>
      </c>
      <c r="I18" s="1">
        <f t="shared" si="5"/>
        <v>0</v>
      </c>
    </row>
    <row r="19" spans="1:9" ht="20.100000000000001" customHeight="1" x14ac:dyDescent="0.25">
      <c r="A19" s="4">
        <v>4</v>
      </c>
      <c r="B19" s="1" t="s">
        <v>26</v>
      </c>
      <c r="C19" s="4" t="s">
        <v>17</v>
      </c>
      <c r="D19" s="1">
        <v>24</v>
      </c>
      <c r="F19" s="1">
        <f t="shared" si="3"/>
        <v>0</v>
      </c>
      <c r="H19" s="1">
        <f t="shared" si="4"/>
        <v>0</v>
      </c>
      <c r="I19" s="1">
        <f t="shared" si="5"/>
        <v>0</v>
      </c>
    </row>
    <row r="20" spans="1:9" ht="20.100000000000001" customHeight="1" x14ac:dyDescent="0.25">
      <c r="A20" s="4">
        <v>5</v>
      </c>
      <c r="B20" s="1" t="s">
        <v>27</v>
      </c>
      <c r="C20" s="4" t="s">
        <v>17</v>
      </c>
      <c r="D20" s="1">
        <v>1</v>
      </c>
      <c r="F20" s="1">
        <f t="shared" si="3"/>
        <v>0</v>
      </c>
      <c r="H20" s="1">
        <f t="shared" si="4"/>
        <v>0</v>
      </c>
      <c r="I20" s="1">
        <f t="shared" si="5"/>
        <v>0</v>
      </c>
    </row>
    <row r="21" spans="1:9" ht="20.100000000000001" customHeight="1" x14ac:dyDescent="0.25">
      <c r="A21" s="4">
        <v>6</v>
      </c>
      <c r="B21" s="1" t="s">
        <v>14</v>
      </c>
      <c r="C21" s="4" t="s">
        <v>17</v>
      </c>
      <c r="D21" s="1">
        <v>401</v>
      </c>
      <c r="F21" s="1">
        <f t="shared" si="3"/>
        <v>0</v>
      </c>
      <c r="H21" s="1">
        <f t="shared" si="4"/>
        <v>0</v>
      </c>
      <c r="I21" s="1">
        <f t="shared" si="5"/>
        <v>0</v>
      </c>
    </row>
    <row r="22" spans="1:9" ht="20.100000000000001" customHeight="1" x14ac:dyDescent="0.25">
      <c r="A22" s="4">
        <v>7</v>
      </c>
      <c r="B22" s="1" t="s">
        <v>618</v>
      </c>
      <c r="C22" s="4" t="s">
        <v>17</v>
      </c>
      <c r="D22" s="1">
        <v>42</v>
      </c>
      <c r="F22" s="1">
        <f t="shared" si="3"/>
        <v>0</v>
      </c>
      <c r="H22" s="1">
        <f t="shared" si="4"/>
        <v>0</v>
      </c>
      <c r="I22" s="1">
        <f t="shared" si="5"/>
        <v>0</v>
      </c>
    </row>
    <row r="23" spans="1:9" ht="20.100000000000001" customHeight="1" x14ac:dyDescent="0.25">
      <c r="A23" s="4">
        <v>8</v>
      </c>
      <c r="B23" s="1" t="s">
        <v>10</v>
      </c>
      <c r="C23" s="4" t="s">
        <v>17</v>
      </c>
      <c r="D23" s="1">
        <v>24</v>
      </c>
      <c r="F23" s="1">
        <f t="shared" si="3"/>
        <v>0</v>
      </c>
      <c r="H23" s="1">
        <f t="shared" si="4"/>
        <v>0</v>
      </c>
      <c r="I23" s="1">
        <f t="shared" si="5"/>
        <v>0</v>
      </c>
    </row>
    <row r="24" spans="1:9" ht="20.100000000000001" customHeight="1" x14ac:dyDescent="0.25">
      <c r="A24" s="4">
        <v>9</v>
      </c>
      <c r="B24" s="1" t="s">
        <v>11</v>
      </c>
      <c r="C24" s="4" t="s">
        <v>17</v>
      </c>
      <c r="D24" s="1">
        <v>18</v>
      </c>
      <c r="F24" s="1">
        <f t="shared" si="3"/>
        <v>0</v>
      </c>
      <c r="H24" s="1">
        <f t="shared" si="4"/>
        <v>0</v>
      </c>
      <c r="I24" s="1">
        <f t="shared" si="5"/>
        <v>0</v>
      </c>
    </row>
    <row r="25" spans="1:9" ht="20.100000000000001" customHeight="1" x14ac:dyDescent="0.25">
      <c r="A25" s="4">
        <v>10</v>
      </c>
      <c r="B25" s="1" t="s">
        <v>29</v>
      </c>
      <c r="C25" s="4" t="s">
        <v>17</v>
      </c>
      <c r="D25" s="1">
        <v>6</v>
      </c>
      <c r="F25" s="1">
        <f t="shared" si="3"/>
        <v>0</v>
      </c>
      <c r="H25" s="1">
        <f t="shared" si="4"/>
        <v>0</v>
      </c>
      <c r="I25" s="1">
        <f t="shared" si="5"/>
        <v>0</v>
      </c>
    </row>
    <row r="26" spans="1:9" ht="20.100000000000001" customHeight="1" x14ac:dyDescent="0.25">
      <c r="A26" s="4">
        <v>11</v>
      </c>
      <c r="B26" s="1" t="s">
        <v>32</v>
      </c>
      <c r="C26" s="4" t="s">
        <v>18</v>
      </c>
      <c r="D26" s="24">
        <f>76.4+59.8+10+85.8+27+65+17+13+10</f>
        <v>364</v>
      </c>
      <c r="F26" s="1">
        <f t="shared" si="3"/>
        <v>0</v>
      </c>
      <c r="H26" s="1">
        <f t="shared" si="4"/>
        <v>0</v>
      </c>
      <c r="I26" s="1">
        <f t="shared" si="5"/>
        <v>0</v>
      </c>
    </row>
    <row r="27" spans="1:9" ht="20.100000000000001" customHeight="1" x14ac:dyDescent="0.25">
      <c r="A27" s="4">
        <v>12</v>
      </c>
      <c r="B27" s="1" t="s">
        <v>33</v>
      </c>
      <c r="C27" s="4" t="s">
        <v>17</v>
      </c>
      <c r="D27" s="1">
        <v>5</v>
      </c>
      <c r="F27" s="1">
        <f t="shared" si="3"/>
        <v>0</v>
      </c>
      <c r="H27" s="1">
        <f t="shared" si="4"/>
        <v>0</v>
      </c>
      <c r="I27" s="1">
        <f t="shared" si="5"/>
        <v>0</v>
      </c>
    </row>
    <row r="28" spans="1:9" ht="20.100000000000001" customHeight="1" x14ac:dyDescent="0.25">
      <c r="A28" s="4">
        <v>13</v>
      </c>
      <c r="B28" s="1" t="s">
        <v>16</v>
      </c>
      <c r="C28" s="4" t="s">
        <v>18</v>
      </c>
      <c r="D28" s="1">
        <f>27+20</f>
        <v>47</v>
      </c>
      <c r="F28" s="1">
        <f t="shared" si="3"/>
        <v>0</v>
      </c>
      <c r="H28" s="1">
        <f t="shared" si="4"/>
        <v>0</v>
      </c>
      <c r="I28" s="1">
        <f t="shared" si="5"/>
        <v>0</v>
      </c>
    </row>
    <row r="29" spans="1:9" ht="20.100000000000001" customHeight="1" x14ac:dyDescent="0.25">
      <c r="A29" s="4">
        <v>14</v>
      </c>
      <c r="B29" s="1" t="s">
        <v>24</v>
      </c>
      <c r="C29" s="4" t="s">
        <v>20</v>
      </c>
      <c r="D29" s="1">
        <v>798</v>
      </c>
      <c r="F29" s="1">
        <f t="shared" si="3"/>
        <v>0</v>
      </c>
      <c r="H29" s="1">
        <f t="shared" si="4"/>
        <v>0</v>
      </c>
      <c r="I29" s="1">
        <f t="shared" si="5"/>
        <v>0</v>
      </c>
    </row>
    <row r="30" spans="1:9" ht="20.100000000000001" customHeight="1" x14ac:dyDescent="0.25">
      <c r="A30" s="4">
        <v>15</v>
      </c>
      <c r="B30" s="1" t="s">
        <v>25</v>
      </c>
      <c r="C30" s="4" t="s">
        <v>20</v>
      </c>
      <c r="D30" s="1">
        <v>427</v>
      </c>
      <c r="F30" s="1">
        <f t="shared" si="3"/>
        <v>0</v>
      </c>
      <c r="H30" s="1">
        <f t="shared" si="4"/>
        <v>0</v>
      </c>
      <c r="I30" s="1">
        <f t="shared" si="5"/>
        <v>0</v>
      </c>
    </row>
    <row r="31" spans="1:9" ht="20.100000000000001" customHeight="1" x14ac:dyDescent="0.25">
      <c r="A31" s="4">
        <v>16</v>
      </c>
      <c r="B31" s="1" t="s">
        <v>34</v>
      </c>
      <c r="C31" s="4" t="s">
        <v>20</v>
      </c>
      <c r="D31" s="1">
        <v>1520</v>
      </c>
      <c r="F31" s="1">
        <f t="shared" si="3"/>
        <v>0</v>
      </c>
      <c r="H31" s="1">
        <f t="shared" si="4"/>
        <v>0</v>
      </c>
      <c r="I31" s="1">
        <f t="shared" si="5"/>
        <v>0</v>
      </c>
    </row>
    <row r="32" spans="1:9" ht="20.100000000000001" customHeight="1" x14ac:dyDescent="0.25">
      <c r="A32" s="4">
        <v>17</v>
      </c>
      <c r="B32" s="1" t="s">
        <v>30</v>
      </c>
      <c r="C32" s="4" t="s">
        <v>20</v>
      </c>
      <c r="D32" s="1">
        <v>8.8000000000000007</v>
      </c>
      <c r="F32" s="1">
        <f t="shared" si="3"/>
        <v>0</v>
      </c>
      <c r="H32" s="1">
        <f t="shared" si="4"/>
        <v>0</v>
      </c>
      <c r="I32" s="1">
        <f t="shared" si="5"/>
        <v>0</v>
      </c>
    </row>
    <row r="33" spans="1:9" ht="20.100000000000001" customHeight="1" x14ac:dyDescent="0.25">
      <c r="A33" s="4">
        <v>18</v>
      </c>
      <c r="B33" s="1" t="s">
        <v>21</v>
      </c>
      <c r="C33" s="4" t="s">
        <v>20</v>
      </c>
      <c r="D33" s="1">
        <v>681</v>
      </c>
      <c r="F33" s="1">
        <f t="shared" si="3"/>
        <v>0</v>
      </c>
      <c r="H33" s="1">
        <f t="shared" si="4"/>
        <v>0</v>
      </c>
      <c r="I33" s="1">
        <f t="shared" si="5"/>
        <v>0</v>
      </c>
    </row>
    <row r="34" spans="1:9" ht="20.100000000000001" customHeight="1" x14ac:dyDescent="0.25">
      <c r="A34" s="7"/>
      <c r="B34" s="8" t="s">
        <v>23</v>
      </c>
      <c r="C34" s="8"/>
      <c r="D34" s="8"/>
      <c r="E34" s="8"/>
      <c r="F34" s="8"/>
      <c r="G34" s="8"/>
      <c r="H34" s="8"/>
      <c r="I34" s="8">
        <f>SUM(I16:I33)</f>
        <v>0</v>
      </c>
    </row>
  </sheetData>
  <mergeCells count="2">
    <mergeCell ref="A1:I1"/>
    <mergeCell ref="A13:I13"/>
  </mergeCells>
  <pageMargins left="0.70866141732283472" right="0.70866141732283472" top="0.98425196850393704" bottom="0.74803149606299213" header="0.59055118110236227" footer="0.31496062992125984"/>
  <pageSetup paperSize="9" scale="55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1"/>
  <sheetViews>
    <sheetView zoomScale="90" zoomScaleNormal="90" workbookViewId="0">
      <selection activeCell="F5" sqref="F5:I5"/>
    </sheetView>
  </sheetViews>
  <sheetFormatPr defaultRowHeight="20.100000000000001" customHeight="1" x14ac:dyDescent="0.25"/>
  <cols>
    <col min="1" max="1" width="9.140625" style="4"/>
    <col min="2" max="2" width="81" style="1" customWidth="1"/>
    <col min="3" max="3" width="19.7109375" style="4" customWidth="1"/>
    <col min="4" max="9" width="19.7109375" style="1" customWidth="1"/>
    <col min="10" max="16384" width="9.140625" style="1"/>
  </cols>
  <sheetData>
    <row r="1" spans="1:11" ht="20.100000000000001" customHeight="1" x14ac:dyDescent="0.25">
      <c r="A1" s="28" t="s">
        <v>4</v>
      </c>
      <c r="B1" s="28"/>
      <c r="C1" s="28"/>
      <c r="D1" s="28"/>
      <c r="E1" s="28"/>
      <c r="F1" s="28"/>
      <c r="G1" s="28"/>
      <c r="H1" s="28"/>
      <c r="I1" s="28"/>
      <c r="K1" s="22"/>
    </row>
    <row r="3" spans="1:11" s="4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3"/>
    </row>
    <row r="4" spans="1:11" ht="20.100000000000001" customHeight="1" x14ac:dyDescent="0.25">
      <c r="B4" s="18" t="s">
        <v>88</v>
      </c>
    </row>
    <row r="5" spans="1:11" ht="20.100000000000001" customHeight="1" x14ac:dyDescent="0.25">
      <c r="A5" s="4">
        <v>1</v>
      </c>
      <c r="B5" s="1" t="s">
        <v>40</v>
      </c>
      <c r="C5" s="4" t="s">
        <v>86</v>
      </c>
      <c r="D5" s="1">
        <v>1</v>
      </c>
      <c r="F5" s="1">
        <f>+E5*D5</f>
        <v>0</v>
      </c>
      <c r="H5" s="1">
        <f>+G5*D5</f>
        <v>0</v>
      </c>
      <c r="I5" s="1">
        <f>+H5+F5</f>
        <v>0</v>
      </c>
    </row>
    <row r="6" spans="1:11" ht="20.100000000000001" customHeight="1" x14ac:dyDescent="0.25">
      <c r="A6" s="4">
        <v>2</v>
      </c>
      <c r="B6" s="1" t="s">
        <v>41</v>
      </c>
      <c r="C6" s="4" t="s">
        <v>86</v>
      </c>
      <c r="D6" s="1">
        <v>3</v>
      </c>
      <c r="F6" s="1">
        <f t="shared" ref="F6:F12" si="0">+E6*D6</f>
        <v>0</v>
      </c>
      <c r="H6" s="1">
        <f t="shared" ref="H6:H12" si="1">+G6*D6</f>
        <v>0</v>
      </c>
      <c r="I6" s="1">
        <f t="shared" ref="I6:I12" si="2">+H6+F6</f>
        <v>0</v>
      </c>
    </row>
    <row r="7" spans="1:11" ht="20.100000000000001" customHeight="1" x14ac:dyDescent="0.25">
      <c r="A7" s="4">
        <v>3</v>
      </c>
      <c r="B7" s="1" t="s">
        <v>42</v>
      </c>
      <c r="C7" s="4" t="s">
        <v>85</v>
      </c>
      <c r="D7" s="1">
        <v>6</v>
      </c>
      <c r="F7" s="1">
        <f t="shared" si="0"/>
        <v>0</v>
      </c>
      <c r="H7" s="1">
        <f t="shared" si="1"/>
        <v>0</v>
      </c>
      <c r="I7" s="1">
        <f t="shared" si="2"/>
        <v>0</v>
      </c>
    </row>
    <row r="8" spans="1:11" ht="20.100000000000001" customHeight="1" x14ac:dyDescent="0.25">
      <c r="A8" s="4">
        <v>4</v>
      </c>
      <c r="B8" s="1" t="s">
        <v>43</v>
      </c>
      <c r="C8" s="4" t="s">
        <v>17</v>
      </c>
      <c r="D8" s="1">
        <v>1</v>
      </c>
      <c r="F8" s="1">
        <f t="shared" si="0"/>
        <v>0</v>
      </c>
      <c r="H8" s="1">
        <f t="shared" si="1"/>
        <v>0</v>
      </c>
      <c r="I8" s="1">
        <f t="shared" si="2"/>
        <v>0</v>
      </c>
    </row>
    <row r="9" spans="1:11" ht="20.100000000000001" customHeight="1" x14ac:dyDescent="0.25">
      <c r="A9" s="4">
        <v>5</v>
      </c>
      <c r="B9" s="1" t="s">
        <v>44</v>
      </c>
      <c r="C9" s="4" t="s">
        <v>17</v>
      </c>
      <c r="D9" s="1">
        <v>2</v>
      </c>
      <c r="F9" s="1">
        <f t="shared" si="0"/>
        <v>0</v>
      </c>
      <c r="H9" s="1">
        <f t="shared" si="1"/>
        <v>0</v>
      </c>
      <c r="I9" s="1">
        <f t="shared" si="2"/>
        <v>0</v>
      </c>
    </row>
    <row r="10" spans="1:11" ht="20.100000000000001" customHeight="1" x14ac:dyDescent="0.25">
      <c r="A10" s="4">
        <v>6</v>
      </c>
      <c r="B10" s="1" t="s">
        <v>45</v>
      </c>
      <c r="C10" s="4" t="s">
        <v>86</v>
      </c>
      <c r="D10" s="1">
        <v>4</v>
      </c>
      <c r="F10" s="1">
        <f t="shared" si="0"/>
        <v>0</v>
      </c>
      <c r="H10" s="1">
        <f t="shared" si="1"/>
        <v>0</v>
      </c>
      <c r="I10" s="1">
        <f t="shared" si="2"/>
        <v>0</v>
      </c>
    </row>
    <row r="11" spans="1:11" ht="20.100000000000001" customHeight="1" x14ac:dyDescent="0.25">
      <c r="A11" s="4">
        <v>7</v>
      </c>
      <c r="B11" s="1" t="s">
        <v>46</v>
      </c>
      <c r="C11" s="4" t="s">
        <v>85</v>
      </c>
      <c r="D11" s="1">
        <v>40</v>
      </c>
      <c r="F11" s="1">
        <f t="shared" si="0"/>
        <v>0</v>
      </c>
      <c r="H11" s="1">
        <f t="shared" si="1"/>
        <v>0</v>
      </c>
      <c r="I11" s="1">
        <f t="shared" si="2"/>
        <v>0</v>
      </c>
    </row>
    <row r="12" spans="1:11" ht="20.100000000000001" customHeight="1" x14ac:dyDescent="0.25">
      <c r="A12" s="4">
        <v>8</v>
      </c>
      <c r="B12" s="1" t="s">
        <v>47</v>
      </c>
      <c r="C12" s="4" t="s">
        <v>85</v>
      </c>
      <c r="D12" s="1">
        <v>60</v>
      </c>
      <c r="F12" s="1">
        <f t="shared" si="0"/>
        <v>0</v>
      </c>
      <c r="H12" s="1">
        <f t="shared" si="1"/>
        <v>0</v>
      </c>
      <c r="I12" s="1">
        <f t="shared" si="2"/>
        <v>0</v>
      </c>
    </row>
    <row r="13" spans="1:11" ht="20.100000000000001" customHeight="1" x14ac:dyDescent="0.25">
      <c r="B13" s="18" t="s">
        <v>89</v>
      </c>
    </row>
    <row r="14" spans="1:11" ht="20.100000000000001" customHeight="1" x14ac:dyDescent="0.25">
      <c r="A14" s="4">
        <v>9</v>
      </c>
      <c r="B14" s="1" t="s">
        <v>40</v>
      </c>
      <c r="C14" s="4" t="s">
        <v>86</v>
      </c>
      <c r="D14" s="1">
        <v>1</v>
      </c>
      <c r="F14" s="1">
        <f t="shared" ref="F14:F19" si="3">+E14*D14</f>
        <v>0</v>
      </c>
      <c r="H14" s="1">
        <f t="shared" ref="H14:H19" si="4">+G14*D14</f>
        <v>0</v>
      </c>
      <c r="I14" s="1">
        <f t="shared" ref="I14:I19" si="5">+H14+F14</f>
        <v>0</v>
      </c>
    </row>
    <row r="15" spans="1:11" ht="20.100000000000001" customHeight="1" x14ac:dyDescent="0.25">
      <c r="A15" s="4">
        <v>10</v>
      </c>
      <c r="B15" s="1" t="s">
        <v>41</v>
      </c>
      <c r="C15" s="4" t="s">
        <v>86</v>
      </c>
      <c r="D15" s="1">
        <v>2</v>
      </c>
      <c r="F15" s="1">
        <f t="shared" si="3"/>
        <v>0</v>
      </c>
      <c r="H15" s="1">
        <f t="shared" si="4"/>
        <v>0</v>
      </c>
      <c r="I15" s="1">
        <f t="shared" si="5"/>
        <v>0</v>
      </c>
    </row>
    <row r="16" spans="1:11" ht="20.100000000000001" customHeight="1" x14ac:dyDescent="0.25">
      <c r="A16" s="4">
        <v>11</v>
      </c>
      <c r="B16" s="1" t="s">
        <v>44</v>
      </c>
      <c r="C16" s="4" t="s">
        <v>17</v>
      </c>
      <c r="D16" s="1">
        <v>3</v>
      </c>
      <c r="F16" s="1">
        <f t="shared" si="3"/>
        <v>0</v>
      </c>
      <c r="H16" s="1">
        <f t="shared" si="4"/>
        <v>0</v>
      </c>
      <c r="I16" s="1">
        <f t="shared" si="5"/>
        <v>0</v>
      </c>
    </row>
    <row r="17" spans="1:9" ht="20.100000000000001" customHeight="1" x14ac:dyDescent="0.25">
      <c r="A17" s="4">
        <v>12</v>
      </c>
      <c r="B17" s="1" t="s">
        <v>45</v>
      </c>
      <c r="C17" s="4" t="s">
        <v>86</v>
      </c>
      <c r="D17" s="1">
        <v>3</v>
      </c>
      <c r="F17" s="1">
        <f t="shared" si="3"/>
        <v>0</v>
      </c>
      <c r="H17" s="1">
        <f t="shared" si="4"/>
        <v>0</v>
      </c>
      <c r="I17" s="1">
        <f t="shared" si="5"/>
        <v>0</v>
      </c>
    </row>
    <row r="18" spans="1:9" ht="20.100000000000001" customHeight="1" x14ac:dyDescent="0.25">
      <c r="A18" s="4">
        <v>13</v>
      </c>
      <c r="B18" s="1" t="s">
        <v>46</v>
      </c>
      <c r="C18" s="4" t="s">
        <v>85</v>
      </c>
      <c r="D18" s="1">
        <v>25</v>
      </c>
      <c r="F18" s="1">
        <f t="shared" si="3"/>
        <v>0</v>
      </c>
      <c r="H18" s="1">
        <f t="shared" si="4"/>
        <v>0</v>
      </c>
      <c r="I18" s="1">
        <f t="shared" si="5"/>
        <v>0</v>
      </c>
    </row>
    <row r="19" spans="1:9" ht="20.100000000000001" customHeight="1" x14ac:dyDescent="0.25">
      <c r="A19" s="4">
        <v>14</v>
      </c>
      <c r="B19" s="1" t="s">
        <v>47</v>
      </c>
      <c r="C19" s="4" t="s">
        <v>85</v>
      </c>
      <c r="D19" s="1">
        <v>30</v>
      </c>
      <c r="F19" s="1">
        <f t="shared" si="3"/>
        <v>0</v>
      </c>
      <c r="H19" s="1">
        <f t="shared" si="4"/>
        <v>0</v>
      </c>
      <c r="I19" s="1">
        <f t="shared" si="5"/>
        <v>0</v>
      </c>
    </row>
    <row r="20" spans="1:9" ht="20.100000000000001" customHeight="1" x14ac:dyDescent="0.25">
      <c r="B20" s="18" t="s">
        <v>98</v>
      </c>
    </row>
    <row r="21" spans="1:9" ht="20.100000000000001" customHeight="1" x14ac:dyDescent="0.25">
      <c r="A21" s="4">
        <v>15</v>
      </c>
      <c r="B21" s="1" t="s">
        <v>40</v>
      </c>
      <c r="C21" s="4" t="s">
        <v>86</v>
      </c>
      <c r="D21" s="1">
        <v>1</v>
      </c>
      <c r="F21" s="1">
        <f t="shared" ref="F21:F25" si="6">+E21*D21</f>
        <v>0</v>
      </c>
      <c r="H21" s="1">
        <f t="shared" ref="H21:H25" si="7">+G21*D21</f>
        <v>0</v>
      </c>
      <c r="I21" s="1">
        <f t="shared" ref="I21:I25" si="8">+H21+F21</f>
        <v>0</v>
      </c>
    </row>
    <row r="22" spans="1:9" ht="20.100000000000001" customHeight="1" x14ac:dyDescent="0.25">
      <c r="A22" s="4">
        <v>16</v>
      </c>
      <c r="B22" s="1" t="s">
        <v>41</v>
      </c>
      <c r="C22" s="4" t="s">
        <v>86</v>
      </c>
      <c r="D22" s="1">
        <v>4</v>
      </c>
      <c r="F22" s="1">
        <f t="shared" si="6"/>
        <v>0</v>
      </c>
      <c r="H22" s="1">
        <f t="shared" si="7"/>
        <v>0</v>
      </c>
      <c r="I22" s="1">
        <f t="shared" si="8"/>
        <v>0</v>
      </c>
    </row>
    <row r="23" spans="1:9" ht="20.100000000000001" customHeight="1" x14ac:dyDescent="0.25">
      <c r="A23" s="4">
        <v>17</v>
      </c>
      <c r="B23" s="1" t="s">
        <v>45</v>
      </c>
      <c r="C23" s="4" t="s">
        <v>86</v>
      </c>
      <c r="D23" s="1">
        <v>5</v>
      </c>
      <c r="F23" s="1">
        <f t="shared" si="6"/>
        <v>0</v>
      </c>
      <c r="H23" s="1">
        <f t="shared" si="7"/>
        <v>0</v>
      </c>
      <c r="I23" s="1">
        <f t="shared" si="8"/>
        <v>0</v>
      </c>
    </row>
    <row r="24" spans="1:9" ht="20.100000000000001" customHeight="1" x14ac:dyDescent="0.25">
      <c r="A24" s="4">
        <v>18</v>
      </c>
      <c r="B24" s="1" t="s">
        <v>46</v>
      </c>
      <c r="C24" s="4" t="s">
        <v>85</v>
      </c>
      <c r="D24" s="1">
        <v>15</v>
      </c>
      <c r="F24" s="1">
        <f t="shared" si="6"/>
        <v>0</v>
      </c>
      <c r="H24" s="1">
        <f t="shared" si="7"/>
        <v>0</v>
      </c>
      <c r="I24" s="1">
        <f t="shared" si="8"/>
        <v>0</v>
      </c>
    </row>
    <row r="25" spans="1:9" ht="20.100000000000001" customHeight="1" x14ac:dyDescent="0.25">
      <c r="A25" s="4">
        <v>19</v>
      </c>
      <c r="B25" s="1" t="s">
        <v>47</v>
      </c>
      <c r="C25" s="4" t="s">
        <v>85</v>
      </c>
      <c r="D25" s="1">
        <v>24</v>
      </c>
      <c r="F25" s="1">
        <f t="shared" si="6"/>
        <v>0</v>
      </c>
      <c r="H25" s="1">
        <f t="shared" si="7"/>
        <v>0</v>
      </c>
      <c r="I25" s="1">
        <f t="shared" si="8"/>
        <v>0</v>
      </c>
    </row>
    <row r="26" spans="1:9" ht="20.100000000000001" customHeight="1" x14ac:dyDescent="0.25">
      <c r="B26" s="18" t="s">
        <v>100</v>
      </c>
    </row>
    <row r="27" spans="1:9" ht="20.100000000000001" customHeight="1" x14ac:dyDescent="0.25">
      <c r="A27" s="4">
        <v>20</v>
      </c>
      <c r="B27" s="1" t="s">
        <v>101</v>
      </c>
      <c r="C27" s="4" t="s">
        <v>20</v>
      </c>
      <c r="D27" s="1">
        <v>7</v>
      </c>
      <c r="F27" s="1">
        <f t="shared" ref="F27:F31" si="9">+E27*D27</f>
        <v>0</v>
      </c>
      <c r="H27" s="1">
        <f t="shared" ref="H27:H31" si="10">+G27*D27</f>
        <v>0</v>
      </c>
      <c r="I27" s="1">
        <f t="shared" ref="I27:I31" si="11">+H27+F27</f>
        <v>0</v>
      </c>
    </row>
    <row r="28" spans="1:9" ht="20.100000000000001" customHeight="1" x14ac:dyDescent="0.25">
      <c r="A28" s="4">
        <v>21</v>
      </c>
      <c r="B28" s="1" t="s">
        <v>42</v>
      </c>
      <c r="C28" s="4" t="s">
        <v>85</v>
      </c>
      <c r="D28" s="1">
        <v>5</v>
      </c>
      <c r="F28" s="1">
        <f t="shared" si="9"/>
        <v>0</v>
      </c>
      <c r="H28" s="1">
        <f t="shared" si="10"/>
        <v>0</v>
      </c>
      <c r="I28" s="1">
        <f t="shared" si="11"/>
        <v>0</v>
      </c>
    </row>
    <row r="29" spans="1:9" ht="20.25" customHeight="1" x14ac:dyDescent="0.25">
      <c r="A29" s="4">
        <v>22</v>
      </c>
      <c r="B29" s="1" t="s">
        <v>43</v>
      </c>
      <c r="C29" s="4" t="s">
        <v>17</v>
      </c>
      <c r="D29" s="1">
        <v>1</v>
      </c>
      <c r="F29" s="1">
        <f t="shared" si="9"/>
        <v>0</v>
      </c>
      <c r="H29" s="1">
        <f t="shared" si="10"/>
        <v>0</v>
      </c>
      <c r="I29" s="1">
        <f t="shared" si="11"/>
        <v>0</v>
      </c>
    </row>
    <row r="30" spans="1:9" ht="20.100000000000001" customHeight="1" x14ac:dyDescent="0.25">
      <c r="A30" s="4">
        <v>23</v>
      </c>
      <c r="B30" s="1" t="s">
        <v>44</v>
      </c>
      <c r="C30" s="4" t="s">
        <v>17</v>
      </c>
      <c r="D30" s="1">
        <v>2</v>
      </c>
      <c r="F30" s="1">
        <f t="shared" si="9"/>
        <v>0</v>
      </c>
      <c r="H30" s="1">
        <f t="shared" si="10"/>
        <v>0</v>
      </c>
      <c r="I30" s="1">
        <f t="shared" si="11"/>
        <v>0</v>
      </c>
    </row>
    <row r="31" spans="1:9" ht="20.100000000000001" customHeight="1" x14ac:dyDescent="0.25">
      <c r="A31" s="4">
        <v>24</v>
      </c>
      <c r="B31" s="1" t="s">
        <v>47</v>
      </c>
      <c r="C31" s="4" t="s">
        <v>85</v>
      </c>
      <c r="D31" s="1">
        <v>24</v>
      </c>
      <c r="F31" s="1">
        <f t="shared" si="9"/>
        <v>0</v>
      </c>
      <c r="H31" s="1">
        <f t="shared" si="10"/>
        <v>0</v>
      </c>
      <c r="I31" s="1">
        <f t="shared" si="11"/>
        <v>0</v>
      </c>
    </row>
    <row r="32" spans="1:9" ht="20.100000000000001" customHeight="1" x14ac:dyDescent="0.25">
      <c r="A32" s="7"/>
      <c r="B32" s="8" t="s">
        <v>22</v>
      </c>
      <c r="C32" s="7"/>
      <c r="D32" s="8"/>
      <c r="E32" s="8"/>
      <c r="F32" s="8"/>
      <c r="G32" s="8"/>
      <c r="H32" s="8"/>
      <c r="I32" s="8">
        <f>SUM(I4:I31)</f>
        <v>0</v>
      </c>
    </row>
    <row r="34" spans="1:9" ht="20.100000000000001" customHeight="1" x14ac:dyDescent="0.25">
      <c r="A34" s="28" t="s">
        <v>5</v>
      </c>
      <c r="B34" s="28"/>
      <c r="C34" s="28"/>
      <c r="D34" s="28"/>
      <c r="E34" s="28"/>
      <c r="F34" s="28"/>
      <c r="G34" s="28"/>
      <c r="H34" s="28"/>
      <c r="I34" s="28"/>
    </row>
    <row r="36" spans="1:9" ht="30" x14ac:dyDescent="0.25">
      <c r="A36" s="2" t="s">
        <v>0</v>
      </c>
      <c r="B36" s="2" t="s">
        <v>1</v>
      </c>
      <c r="C36" s="2" t="s">
        <v>2</v>
      </c>
      <c r="D36" s="2" t="s">
        <v>3</v>
      </c>
      <c r="E36" s="2" t="s">
        <v>35</v>
      </c>
      <c r="F36" s="2" t="s">
        <v>36</v>
      </c>
      <c r="G36" s="2" t="s">
        <v>37</v>
      </c>
      <c r="H36" s="2" t="s">
        <v>38</v>
      </c>
      <c r="I36" s="2" t="s">
        <v>39</v>
      </c>
    </row>
    <row r="37" spans="1:9" ht="20.100000000000001" customHeight="1" x14ac:dyDescent="0.25">
      <c r="B37" s="18" t="s">
        <v>88</v>
      </c>
    </row>
    <row r="38" spans="1:9" ht="20.100000000000001" customHeight="1" x14ac:dyDescent="0.25">
      <c r="A38" s="4">
        <v>1</v>
      </c>
      <c r="B38" s="1" t="s">
        <v>48</v>
      </c>
      <c r="C38" s="4" t="s">
        <v>85</v>
      </c>
      <c r="D38" s="1">
        <v>30</v>
      </c>
      <c r="F38" s="1">
        <f t="shared" ref="F38" si="12">+E38*D38</f>
        <v>0</v>
      </c>
      <c r="H38" s="1">
        <f>+G38*D38</f>
        <v>0</v>
      </c>
      <c r="I38" s="1">
        <f t="shared" ref="I38" si="13">+H38+F38</f>
        <v>0</v>
      </c>
    </row>
    <row r="39" spans="1:9" ht="20.100000000000001" customHeight="1" x14ac:dyDescent="0.25">
      <c r="A39" s="4">
        <v>2</v>
      </c>
      <c r="B39" s="1" t="s">
        <v>49</v>
      </c>
      <c r="C39" s="4" t="s">
        <v>85</v>
      </c>
      <c r="D39" s="1">
        <v>30</v>
      </c>
      <c r="F39" s="1">
        <f t="shared" ref="F39:F75" si="14">+E39*D39</f>
        <v>0</v>
      </c>
      <c r="H39" s="1">
        <f t="shared" ref="H39:H75" si="15">+G39*D39</f>
        <v>0</v>
      </c>
      <c r="I39" s="1">
        <f t="shared" ref="I39:I75" si="16">+H39+F39</f>
        <v>0</v>
      </c>
    </row>
    <row r="40" spans="1:9" ht="20.100000000000001" customHeight="1" x14ac:dyDescent="0.25">
      <c r="A40" s="4">
        <v>3</v>
      </c>
      <c r="B40" s="1" t="s">
        <v>50</v>
      </c>
      <c r="C40" s="4" t="s">
        <v>85</v>
      </c>
      <c r="D40" s="1">
        <v>30</v>
      </c>
      <c r="F40" s="1">
        <f t="shared" si="14"/>
        <v>0</v>
      </c>
      <c r="H40" s="1">
        <f t="shared" si="15"/>
        <v>0</v>
      </c>
      <c r="I40" s="1">
        <f t="shared" si="16"/>
        <v>0</v>
      </c>
    </row>
    <row r="41" spans="1:9" ht="20.100000000000001" customHeight="1" x14ac:dyDescent="0.25">
      <c r="A41" s="4">
        <v>4</v>
      </c>
      <c r="B41" s="1" t="s">
        <v>51</v>
      </c>
      <c r="C41" s="4" t="s">
        <v>85</v>
      </c>
      <c r="D41" s="1">
        <v>20</v>
      </c>
      <c r="F41" s="1">
        <f t="shared" si="14"/>
        <v>0</v>
      </c>
      <c r="H41" s="1">
        <f t="shared" si="15"/>
        <v>0</v>
      </c>
      <c r="I41" s="1">
        <f t="shared" si="16"/>
        <v>0</v>
      </c>
    </row>
    <row r="42" spans="1:9" ht="20.100000000000001" customHeight="1" x14ac:dyDescent="0.25">
      <c r="A42" s="4">
        <v>5</v>
      </c>
      <c r="B42" s="1" t="s">
        <v>52</v>
      </c>
      <c r="C42" s="4" t="s">
        <v>85</v>
      </c>
      <c r="D42" s="1">
        <v>30</v>
      </c>
      <c r="F42" s="1">
        <f t="shared" si="14"/>
        <v>0</v>
      </c>
      <c r="H42" s="1">
        <f t="shared" si="15"/>
        <v>0</v>
      </c>
      <c r="I42" s="1">
        <f t="shared" si="16"/>
        <v>0</v>
      </c>
    </row>
    <row r="43" spans="1:9" ht="20.100000000000001" customHeight="1" x14ac:dyDescent="0.25">
      <c r="A43" s="4">
        <v>6</v>
      </c>
      <c r="B43" s="1" t="s">
        <v>53</v>
      </c>
      <c r="C43" s="4" t="s">
        <v>17</v>
      </c>
      <c r="D43" s="1">
        <v>7</v>
      </c>
      <c r="F43" s="1">
        <f t="shared" si="14"/>
        <v>0</v>
      </c>
      <c r="H43" s="1">
        <f t="shared" si="15"/>
        <v>0</v>
      </c>
      <c r="I43" s="1">
        <f t="shared" si="16"/>
        <v>0</v>
      </c>
    </row>
    <row r="44" spans="1:9" ht="20.100000000000001" customHeight="1" x14ac:dyDescent="0.25">
      <c r="A44" s="4">
        <v>7</v>
      </c>
      <c r="B44" s="1" t="s">
        <v>54</v>
      </c>
      <c r="C44" s="4" t="s">
        <v>17</v>
      </c>
      <c r="D44" s="1">
        <v>1</v>
      </c>
      <c r="F44" s="1">
        <f t="shared" si="14"/>
        <v>0</v>
      </c>
      <c r="H44" s="1">
        <f t="shared" si="15"/>
        <v>0</v>
      </c>
      <c r="I44" s="1">
        <f t="shared" si="16"/>
        <v>0</v>
      </c>
    </row>
    <row r="45" spans="1:9" ht="20.100000000000001" customHeight="1" x14ac:dyDescent="0.25">
      <c r="A45" s="4">
        <v>8</v>
      </c>
      <c r="B45" s="1" t="s">
        <v>55</v>
      </c>
      <c r="C45" s="4" t="s">
        <v>17</v>
      </c>
      <c r="D45" s="1">
        <v>5</v>
      </c>
      <c r="F45" s="1">
        <f t="shared" si="14"/>
        <v>0</v>
      </c>
      <c r="H45" s="1">
        <f t="shared" si="15"/>
        <v>0</v>
      </c>
      <c r="I45" s="1">
        <f t="shared" si="16"/>
        <v>0</v>
      </c>
    </row>
    <row r="46" spans="1:9" ht="20.100000000000001" customHeight="1" x14ac:dyDescent="0.25">
      <c r="A46" s="4">
        <v>9</v>
      </c>
      <c r="B46" s="1" t="s">
        <v>56</v>
      </c>
      <c r="C46" s="4" t="s">
        <v>86</v>
      </c>
      <c r="D46" s="1">
        <v>1</v>
      </c>
      <c r="F46" s="1">
        <f t="shared" si="14"/>
        <v>0</v>
      </c>
      <c r="H46" s="1">
        <f t="shared" si="15"/>
        <v>0</v>
      </c>
      <c r="I46" s="1">
        <f t="shared" si="16"/>
        <v>0</v>
      </c>
    </row>
    <row r="47" spans="1:9" ht="20.100000000000001" customHeight="1" x14ac:dyDescent="0.25">
      <c r="A47" s="4">
        <v>10</v>
      </c>
      <c r="B47" s="1" t="s">
        <v>57</v>
      </c>
      <c r="C47" s="4" t="s">
        <v>20</v>
      </c>
      <c r="D47" s="1">
        <v>70</v>
      </c>
      <c r="F47" s="1">
        <f t="shared" si="14"/>
        <v>0</v>
      </c>
      <c r="H47" s="1">
        <f t="shared" si="15"/>
        <v>0</v>
      </c>
      <c r="I47" s="1">
        <f t="shared" si="16"/>
        <v>0</v>
      </c>
    </row>
    <row r="48" spans="1:9" ht="20.100000000000001" customHeight="1" x14ac:dyDescent="0.25">
      <c r="A48" s="4">
        <v>11</v>
      </c>
      <c r="B48" s="1" t="s">
        <v>58</v>
      </c>
      <c r="C48" s="4" t="s">
        <v>17</v>
      </c>
      <c r="D48" s="1">
        <v>6</v>
      </c>
      <c r="F48" s="1">
        <f t="shared" si="14"/>
        <v>0</v>
      </c>
      <c r="H48" s="1">
        <f t="shared" si="15"/>
        <v>0</v>
      </c>
      <c r="I48" s="1">
        <f t="shared" si="16"/>
        <v>0</v>
      </c>
    </row>
    <row r="49" spans="1:9" ht="20.100000000000001" customHeight="1" x14ac:dyDescent="0.25">
      <c r="A49" s="4">
        <v>12</v>
      </c>
      <c r="B49" s="1" t="s">
        <v>59</v>
      </c>
      <c r="C49" s="4" t="s">
        <v>85</v>
      </c>
      <c r="D49" s="1">
        <v>50</v>
      </c>
      <c r="F49" s="1">
        <f t="shared" si="14"/>
        <v>0</v>
      </c>
      <c r="H49" s="1">
        <f t="shared" si="15"/>
        <v>0</v>
      </c>
      <c r="I49" s="1">
        <f t="shared" si="16"/>
        <v>0</v>
      </c>
    </row>
    <row r="50" spans="1:9" ht="20.100000000000001" customHeight="1" x14ac:dyDescent="0.25">
      <c r="A50" s="4">
        <v>13</v>
      </c>
      <c r="B50" s="1" t="s">
        <v>60</v>
      </c>
      <c r="C50" s="4" t="s">
        <v>17</v>
      </c>
      <c r="D50" s="1">
        <v>2</v>
      </c>
      <c r="F50" s="1">
        <f t="shared" si="14"/>
        <v>0</v>
      </c>
      <c r="H50" s="1">
        <f t="shared" si="15"/>
        <v>0</v>
      </c>
      <c r="I50" s="1">
        <f t="shared" si="16"/>
        <v>0</v>
      </c>
    </row>
    <row r="51" spans="1:9" ht="20.100000000000001" customHeight="1" x14ac:dyDescent="0.25">
      <c r="A51" s="4">
        <v>14</v>
      </c>
      <c r="B51" s="1" t="s">
        <v>61</v>
      </c>
      <c r="C51" s="4" t="s">
        <v>85</v>
      </c>
      <c r="D51" s="1">
        <v>330</v>
      </c>
      <c r="F51" s="1">
        <f t="shared" si="14"/>
        <v>0</v>
      </c>
      <c r="H51" s="1">
        <f t="shared" si="15"/>
        <v>0</v>
      </c>
      <c r="I51" s="1">
        <f t="shared" si="16"/>
        <v>0</v>
      </c>
    </row>
    <row r="52" spans="1:9" ht="20.100000000000001" customHeight="1" x14ac:dyDescent="0.25">
      <c r="A52" s="4">
        <v>15</v>
      </c>
      <c r="B52" s="1" t="s">
        <v>62</v>
      </c>
      <c r="C52" s="4" t="s">
        <v>17</v>
      </c>
      <c r="D52" s="1">
        <v>27</v>
      </c>
      <c r="F52" s="1">
        <f t="shared" si="14"/>
        <v>0</v>
      </c>
      <c r="H52" s="1">
        <f t="shared" si="15"/>
        <v>0</v>
      </c>
      <c r="I52" s="1">
        <f t="shared" si="16"/>
        <v>0</v>
      </c>
    </row>
    <row r="53" spans="1:9" ht="20.100000000000001" customHeight="1" x14ac:dyDescent="0.25">
      <c r="A53" s="4">
        <v>16</v>
      </c>
      <c r="B53" s="1" t="s">
        <v>63</v>
      </c>
      <c r="C53" s="4" t="s">
        <v>17</v>
      </c>
      <c r="D53" s="1">
        <v>30</v>
      </c>
      <c r="F53" s="1">
        <f t="shared" si="14"/>
        <v>0</v>
      </c>
      <c r="H53" s="1">
        <f t="shared" si="15"/>
        <v>0</v>
      </c>
      <c r="I53" s="1">
        <f t="shared" si="16"/>
        <v>0</v>
      </c>
    </row>
    <row r="54" spans="1:9" ht="20.100000000000001" customHeight="1" x14ac:dyDescent="0.25">
      <c r="A54" s="4">
        <v>17</v>
      </c>
      <c r="B54" s="1" t="s">
        <v>64</v>
      </c>
      <c r="C54" s="4" t="s">
        <v>85</v>
      </c>
      <c r="D54" s="1">
        <v>255</v>
      </c>
      <c r="F54" s="1">
        <f t="shared" si="14"/>
        <v>0</v>
      </c>
      <c r="H54" s="1">
        <f t="shared" si="15"/>
        <v>0</v>
      </c>
      <c r="I54" s="1">
        <f t="shared" si="16"/>
        <v>0</v>
      </c>
    </row>
    <row r="55" spans="1:9" ht="20.100000000000001" customHeight="1" x14ac:dyDescent="0.25">
      <c r="A55" s="4">
        <v>18</v>
      </c>
      <c r="B55" s="1" t="s">
        <v>65</v>
      </c>
      <c r="C55" s="4" t="s">
        <v>85</v>
      </c>
      <c r="D55" s="1">
        <v>75</v>
      </c>
      <c r="F55" s="1">
        <f t="shared" si="14"/>
        <v>0</v>
      </c>
      <c r="H55" s="1">
        <f t="shared" si="15"/>
        <v>0</v>
      </c>
      <c r="I55" s="1">
        <f t="shared" si="16"/>
        <v>0</v>
      </c>
    </row>
    <row r="56" spans="1:9" ht="20.100000000000001" customHeight="1" x14ac:dyDescent="0.25">
      <c r="A56" s="4">
        <v>19</v>
      </c>
      <c r="B56" s="1" t="s">
        <v>66</v>
      </c>
      <c r="C56" s="4" t="s">
        <v>85</v>
      </c>
      <c r="D56" s="1">
        <v>6</v>
      </c>
      <c r="F56" s="1">
        <f t="shared" si="14"/>
        <v>0</v>
      </c>
      <c r="H56" s="1">
        <f t="shared" si="15"/>
        <v>0</v>
      </c>
      <c r="I56" s="1">
        <f t="shared" si="16"/>
        <v>0</v>
      </c>
    </row>
    <row r="57" spans="1:9" ht="20.100000000000001" customHeight="1" x14ac:dyDescent="0.25">
      <c r="A57" s="4">
        <v>20</v>
      </c>
      <c r="B57" s="1" t="s">
        <v>67</v>
      </c>
      <c r="C57" s="4" t="s">
        <v>17</v>
      </c>
      <c r="D57" s="1">
        <v>22</v>
      </c>
      <c r="F57" s="1">
        <f t="shared" si="14"/>
        <v>0</v>
      </c>
      <c r="H57" s="1">
        <f t="shared" si="15"/>
        <v>0</v>
      </c>
      <c r="I57" s="1">
        <f t="shared" si="16"/>
        <v>0</v>
      </c>
    </row>
    <row r="58" spans="1:9" ht="20.100000000000001" customHeight="1" x14ac:dyDescent="0.25">
      <c r="A58" s="4">
        <v>21</v>
      </c>
      <c r="B58" s="1" t="s">
        <v>68</v>
      </c>
      <c r="C58" s="4" t="s">
        <v>17</v>
      </c>
      <c r="D58" s="1">
        <v>2</v>
      </c>
      <c r="F58" s="1">
        <f t="shared" si="14"/>
        <v>0</v>
      </c>
      <c r="H58" s="1">
        <f t="shared" si="15"/>
        <v>0</v>
      </c>
      <c r="I58" s="1">
        <f t="shared" si="16"/>
        <v>0</v>
      </c>
    </row>
    <row r="59" spans="1:9" ht="20.100000000000001" customHeight="1" x14ac:dyDescent="0.25">
      <c r="A59" s="4">
        <v>22</v>
      </c>
      <c r="B59" s="1" t="s">
        <v>69</v>
      </c>
      <c r="C59" s="4" t="s">
        <v>17</v>
      </c>
      <c r="D59" s="1">
        <v>1</v>
      </c>
      <c r="F59" s="1">
        <f t="shared" si="14"/>
        <v>0</v>
      </c>
      <c r="H59" s="1">
        <f t="shared" si="15"/>
        <v>0</v>
      </c>
      <c r="I59" s="1">
        <f t="shared" si="16"/>
        <v>0</v>
      </c>
    </row>
    <row r="60" spans="1:9" ht="30" x14ac:dyDescent="0.25">
      <c r="A60" s="4">
        <v>23</v>
      </c>
      <c r="B60" s="6" t="s">
        <v>718</v>
      </c>
      <c r="C60" s="4" t="s">
        <v>17</v>
      </c>
      <c r="D60" s="1">
        <v>1</v>
      </c>
      <c r="F60" s="1">
        <f t="shared" si="14"/>
        <v>0</v>
      </c>
      <c r="H60" s="1">
        <f t="shared" si="15"/>
        <v>0</v>
      </c>
      <c r="I60" s="1">
        <f t="shared" si="16"/>
        <v>0</v>
      </c>
    </row>
    <row r="61" spans="1:9" ht="20.100000000000001" customHeight="1" x14ac:dyDescent="0.25">
      <c r="A61" s="4">
        <v>24</v>
      </c>
      <c r="B61" s="1" t="s">
        <v>70</v>
      </c>
      <c r="C61" s="4" t="s">
        <v>17</v>
      </c>
      <c r="D61" s="1">
        <v>1</v>
      </c>
      <c r="F61" s="1">
        <f t="shared" si="14"/>
        <v>0</v>
      </c>
      <c r="H61" s="1">
        <f t="shared" si="15"/>
        <v>0</v>
      </c>
      <c r="I61" s="1">
        <f t="shared" si="16"/>
        <v>0</v>
      </c>
    </row>
    <row r="62" spans="1:9" ht="20.100000000000001" customHeight="1" x14ac:dyDescent="0.25">
      <c r="A62" s="4">
        <v>25</v>
      </c>
      <c r="B62" s="1" t="s">
        <v>71</v>
      </c>
      <c r="C62" s="4" t="s">
        <v>17</v>
      </c>
      <c r="D62" s="1">
        <v>1</v>
      </c>
      <c r="F62" s="1">
        <f t="shared" si="14"/>
        <v>0</v>
      </c>
      <c r="H62" s="1">
        <f t="shared" si="15"/>
        <v>0</v>
      </c>
      <c r="I62" s="1">
        <f t="shared" si="16"/>
        <v>0</v>
      </c>
    </row>
    <row r="63" spans="1:9" ht="20.100000000000001" customHeight="1" x14ac:dyDescent="0.25">
      <c r="A63" s="4">
        <v>26</v>
      </c>
      <c r="B63" s="1" t="s">
        <v>72</v>
      </c>
      <c r="C63" s="4" t="s">
        <v>17</v>
      </c>
      <c r="D63" s="1">
        <v>7</v>
      </c>
      <c r="F63" s="1">
        <f t="shared" si="14"/>
        <v>0</v>
      </c>
      <c r="H63" s="1">
        <f t="shared" si="15"/>
        <v>0</v>
      </c>
      <c r="I63" s="1">
        <f t="shared" si="16"/>
        <v>0</v>
      </c>
    </row>
    <row r="64" spans="1:9" ht="20.100000000000001" customHeight="1" x14ac:dyDescent="0.25">
      <c r="A64" s="4">
        <v>27</v>
      </c>
      <c r="B64" s="1" t="s">
        <v>73</v>
      </c>
      <c r="C64" s="4" t="s">
        <v>17</v>
      </c>
      <c r="D64" s="1">
        <v>6</v>
      </c>
      <c r="F64" s="1">
        <f t="shared" si="14"/>
        <v>0</v>
      </c>
      <c r="H64" s="1">
        <f t="shared" si="15"/>
        <v>0</v>
      </c>
      <c r="I64" s="1">
        <f t="shared" si="16"/>
        <v>0</v>
      </c>
    </row>
    <row r="65" spans="1:9" ht="20.100000000000001" customHeight="1" x14ac:dyDescent="0.25">
      <c r="A65" s="4">
        <v>28</v>
      </c>
      <c r="B65" s="1" t="s">
        <v>74</v>
      </c>
      <c r="C65" s="4" t="s">
        <v>17</v>
      </c>
      <c r="D65" s="1">
        <v>6</v>
      </c>
      <c r="F65" s="1">
        <f t="shared" si="14"/>
        <v>0</v>
      </c>
      <c r="H65" s="1">
        <f t="shared" si="15"/>
        <v>0</v>
      </c>
      <c r="I65" s="1">
        <f t="shared" si="16"/>
        <v>0</v>
      </c>
    </row>
    <row r="66" spans="1:9" ht="20.100000000000001" customHeight="1" x14ac:dyDescent="0.25">
      <c r="A66" s="4">
        <v>29</v>
      </c>
      <c r="B66" s="1" t="s">
        <v>75</v>
      </c>
      <c r="C66" s="4" t="s">
        <v>17</v>
      </c>
      <c r="D66" s="1">
        <v>2</v>
      </c>
      <c r="F66" s="1">
        <f t="shared" si="14"/>
        <v>0</v>
      </c>
      <c r="H66" s="1">
        <f t="shared" si="15"/>
        <v>0</v>
      </c>
      <c r="I66" s="1">
        <f t="shared" si="16"/>
        <v>0</v>
      </c>
    </row>
    <row r="67" spans="1:9" ht="20.100000000000001" customHeight="1" x14ac:dyDescent="0.25">
      <c r="A67" s="4">
        <v>30</v>
      </c>
      <c r="B67" s="1" t="s">
        <v>97</v>
      </c>
      <c r="C67" s="4" t="s">
        <v>17</v>
      </c>
      <c r="D67" s="1">
        <v>6</v>
      </c>
      <c r="F67" s="1">
        <f t="shared" si="14"/>
        <v>0</v>
      </c>
      <c r="H67" s="1">
        <f t="shared" si="15"/>
        <v>0</v>
      </c>
      <c r="I67" s="1">
        <f t="shared" si="16"/>
        <v>0</v>
      </c>
    </row>
    <row r="68" spans="1:9" ht="20.100000000000001" customHeight="1" x14ac:dyDescent="0.25">
      <c r="A68" s="4">
        <v>31</v>
      </c>
      <c r="B68" s="1" t="s">
        <v>76</v>
      </c>
      <c r="C68" s="4" t="s">
        <v>85</v>
      </c>
      <c r="D68" s="1">
        <v>20</v>
      </c>
      <c r="F68" s="1">
        <f t="shared" si="14"/>
        <v>0</v>
      </c>
      <c r="H68" s="1">
        <f t="shared" si="15"/>
        <v>0</v>
      </c>
      <c r="I68" s="1">
        <f t="shared" si="16"/>
        <v>0</v>
      </c>
    </row>
    <row r="69" spans="1:9" ht="20.100000000000001" customHeight="1" x14ac:dyDescent="0.25">
      <c r="A69" s="4">
        <v>32</v>
      </c>
      <c r="B69" s="1" t="s">
        <v>77</v>
      </c>
      <c r="C69" s="4" t="s">
        <v>87</v>
      </c>
      <c r="D69" s="1">
        <v>24</v>
      </c>
      <c r="F69" s="1">
        <f t="shared" si="14"/>
        <v>0</v>
      </c>
      <c r="H69" s="1">
        <f t="shared" si="15"/>
        <v>0</v>
      </c>
      <c r="I69" s="1">
        <f t="shared" si="16"/>
        <v>0</v>
      </c>
    </row>
    <row r="70" spans="1:9" ht="20.100000000000001" customHeight="1" x14ac:dyDescent="0.25">
      <c r="A70" s="4">
        <v>33</v>
      </c>
      <c r="B70" s="1" t="s">
        <v>78</v>
      </c>
      <c r="C70" s="4" t="s">
        <v>17</v>
      </c>
      <c r="D70" s="1">
        <v>20</v>
      </c>
      <c r="F70" s="1">
        <f t="shared" si="14"/>
        <v>0</v>
      </c>
      <c r="H70" s="1">
        <f t="shared" si="15"/>
        <v>0</v>
      </c>
      <c r="I70" s="1">
        <f t="shared" si="16"/>
        <v>0</v>
      </c>
    </row>
    <row r="71" spans="1:9" ht="20.100000000000001" customHeight="1" x14ac:dyDescent="0.25">
      <c r="A71" s="4">
        <v>34</v>
      </c>
      <c r="B71" s="1" t="s">
        <v>79</v>
      </c>
      <c r="C71" s="4" t="s">
        <v>17</v>
      </c>
      <c r="D71" s="1">
        <v>1</v>
      </c>
      <c r="F71" s="1">
        <f t="shared" si="14"/>
        <v>0</v>
      </c>
      <c r="H71" s="1">
        <f t="shared" si="15"/>
        <v>0</v>
      </c>
      <c r="I71" s="1">
        <f t="shared" si="16"/>
        <v>0</v>
      </c>
    </row>
    <row r="72" spans="1:9" ht="20.100000000000001" customHeight="1" x14ac:dyDescent="0.25">
      <c r="A72" s="4">
        <v>35</v>
      </c>
      <c r="B72" s="1" t="s">
        <v>80</v>
      </c>
      <c r="C72" s="4" t="s">
        <v>17</v>
      </c>
      <c r="D72" s="1">
        <v>1</v>
      </c>
      <c r="F72" s="1">
        <f t="shared" si="14"/>
        <v>0</v>
      </c>
      <c r="H72" s="1">
        <f t="shared" si="15"/>
        <v>0</v>
      </c>
      <c r="I72" s="1">
        <f t="shared" si="16"/>
        <v>0</v>
      </c>
    </row>
    <row r="73" spans="1:9" ht="20.100000000000001" customHeight="1" x14ac:dyDescent="0.25">
      <c r="A73" s="4">
        <v>36</v>
      </c>
      <c r="B73" s="1" t="s">
        <v>81</v>
      </c>
      <c r="C73" s="4" t="s">
        <v>17</v>
      </c>
      <c r="D73" s="1">
        <v>1</v>
      </c>
      <c r="F73" s="1">
        <f t="shared" si="14"/>
        <v>0</v>
      </c>
      <c r="H73" s="1">
        <f t="shared" si="15"/>
        <v>0</v>
      </c>
      <c r="I73" s="1">
        <f t="shared" si="16"/>
        <v>0</v>
      </c>
    </row>
    <row r="74" spans="1:9" ht="20.100000000000001" customHeight="1" x14ac:dyDescent="0.25">
      <c r="A74" s="4">
        <v>37</v>
      </c>
      <c r="B74" s="1" t="s">
        <v>82</v>
      </c>
      <c r="C74" s="4" t="s">
        <v>17</v>
      </c>
      <c r="D74" s="1">
        <v>1</v>
      </c>
      <c r="F74" s="1">
        <f t="shared" si="14"/>
        <v>0</v>
      </c>
      <c r="H74" s="1">
        <f t="shared" si="15"/>
        <v>0</v>
      </c>
      <c r="I74" s="1">
        <f t="shared" si="16"/>
        <v>0</v>
      </c>
    </row>
    <row r="75" spans="1:9" ht="20.100000000000001" customHeight="1" x14ac:dyDescent="0.25">
      <c r="A75" s="4">
        <v>38</v>
      </c>
      <c r="B75" s="1" t="s">
        <v>83</v>
      </c>
      <c r="C75" s="4" t="s">
        <v>17</v>
      </c>
      <c r="D75" s="1">
        <v>1</v>
      </c>
      <c r="F75" s="1">
        <f t="shared" si="14"/>
        <v>0</v>
      </c>
      <c r="H75" s="1">
        <f t="shared" si="15"/>
        <v>0</v>
      </c>
      <c r="I75" s="1">
        <f t="shared" si="16"/>
        <v>0</v>
      </c>
    </row>
    <row r="76" spans="1:9" ht="20.100000000000001" customHeight="1" x14ac:dyDescent="0.25">
      <c r="B76" s="18" t="s">
        <v>89</v>
      </c>
    </row>
    <row r="77" spans="1:9" ht="20.100000000000001" customHeight="1" x14ac:dyDescent="0.25">
      <c r="A77" s="4">
        <v>39</v>
      </c>
      <c r="B77" s="1" t="s">
        <v>48</v>
      </c>
      <c r="C77" s="4" t="s">
        <v>85</v>
      </c>
      <c r="D77" s="1">
        <v>15</v>
      </c>
      <c r="F77" s="1">
        <f t="shared" ref="F77:F117" si="17">+E77*D77</f>
        <v>0</v>
      </c>
      <c r="H77" s="1">
        <f t="shared" ref="H77:H117" si="18">+G77*D77</f>
        <v>0</v>
      </c>
      <c r="I77" s="1">
        <f t="shared" ref="I77:I117" si="19">+H77+F77</f>
        <v>0</v>
      </c>
    </row>
    <row r="78" spans="1:9" ht="20.100000000000001" customHeight="1" x14ac:dyDescent="0.25">
      <c r="A78" s="4">
        <v>40</v>
      </c>
      <c r="B78" s="1" t="s">
        <v>49</v>
      </c>
      <c r="C78" s="4" t="s">
        <v>85</v>
      </c>
      <c r="D78" s="1">
        <v>15</v>
      </c>
      <c r="F78" s="1">
        <f t="shared" si="17"/>
        <v>0</v>
      </c>
      <c r="H78" s="1">
        <f t="shared" si="18"/>
        <v>0</v>
      </c>
      <c r="I78" s="1">
        <f t="shared" si="19"/>
        <v>0</v>
      </c>
    </row>
    <row r="79" spans="1:9" ht="20.100000000000001" customHeight="1" x14ac:dyDescent="0.25">
      <c r="A79" s="4">
        <v>41</v>
      </c>
      <c r="B79" s="1" t="s">
        <v>50</v>
      </c>
      <c r="C79" s="4" t="s">
        <v>85</v>
      </c>
      <c r="D79" s="1">
        <v>15</v>
      </c>
      <c r="F79" s="1">
        <f t="shared" si="17"/>
        <v>0</v>
      </c>
      <c r="H79" s="1">
        <f t="shared" si="18"/>
        <v>0</v>
      </c>
      <c r="I79" s="1">
        <f t="shared" si="19"/>
        <v>0</v>
      </c>
    </row>
    <row r="80" spans="1:9" ht="20.100000000000001" customHeight="1" x14ac:dyDescent="0.25">
      <c r="A80" s="4">
        <v>42</v>
      </c>
      <c r="B80" s="1" t="s">
        <v>51</v>
      </c>
      <c r="C80" s="4" t="s">
        <v>85</v>
      </c>
      <c r="D80" s="1">
        <v>20</v>
      </c>
      <c r="F80" s="1">
        <f t="shared" si="17"/>
        <v>0</v>
      </c>
      <c r="H80" s="1">
        <f t="shared" si="18"/>
        <v>0</v>
      </c>
      <c r="I80" s="1">
        <f t="shared" si="19"/>
        <v>0</v>
      </c>
    </row>
    <row r="81" spans="1:9" ht="20.100000000000001" customHeight="1" x14ac:dyDescent="0.25">
      <c r="A81" s="4">
        <v>43</v>
      </c>
      <c r="B81" s="1" t="s">
        <v>52</v>
      </c>
      <c r="C81" s="4" t="s">
        <v>85</v>
      </c>
      <c r="D81" s="1">
        <v>15</v>
      </c>
      <c r="F81" s="1">
        <f t="shared" si="17"/>
        <v>0</v>
      </c>
      <c r="H81" s="1">
        <f t="shared" si="18"/>
        <v>0</v>
      </c>
      <c r="I81" s="1">
        <f t="shared" si="19"/>
        <v>0</v>
      </c>
    </row>
    <row r="82" spans="1:9" ht="20.100000000000001" customHeight="1" x14ac:dyDescent="0.25">
      <c r="A82" s="4">
        <v>44</v>
      </c>
      <c r="B82" s="1" t="s">
        <v>53</v>
      </c>
      <c r="C82" s="4" t="s">
        <v>17</v>
      </c>
      <c r="D82" s="1">
        <v>5</v>
      </c>
      <c r="F82" s="1">
        <f t="shared" si="17"/>
        <v>0</v>
      </c>
      <c r="H82" s="1">
        <f t="shared" si="18"/>
        <v>0</v>
      </c>
      <c r="I82" s="1">
        <f t="shared" si="19"/>
        <v>0</v>
      </c>
    </row>
    <row r="83" spans="1:9" ht="20.100000000000001" customHeight="1" x14ac:dyDescent="0.25">
      <c r="A83" s="4">
        <v>45</v>
      </c>
      <c r="B83" s="1" t="s">
        <v>54</v>
      </c>
      <c r="C83" s="4" t="s">
        <v>17</v>
      </c>
      <c r="D83" s="1">
        <v>1</v>
      </c>
      <c r="F83" s="1">
        <f t="shared" si="17"/>
        <v>0</v>
      </c>
      <c r="H83" s="1">
        <f t="shared" si="18"/>
        <v>0</v>
      </c>
      <c r="I83" s="1">
        <f t="shared" si="19"/>
        <v>0</v>
      </c>
    </row>
    <row r="84" spans="1:9" ht="20.100000000000001" customHeight="1" x14ac:dyDescent="0.25">
      <c r="A84" s="4">
        <v>46</v>
      </c>
      <c r="B84" s="1" t="s">
        <v>55</v>
      </c>
      <c r="C84" s="4" t="s">
        <v>17</v>
      </c>
      <c r="D84" s="1">
        <v>4</v>
      </c>
      <c r="F84" s="1">
        <f t="shared" si="17"/>
        <v>0</v>
      </c>
      <c r="H84" s="1">
        <f t="shared" si="18"/>
        <v>0</v>
      </c>
      <c r="I84" s="1">
        <f t="shared" si="19"/>
        <v>0</v>
      </c>
    </row>
    <row r="85" spans="1:9" ht="20.100000000000001" customHeight="1" x14ac:dyDescent="0.25">
      <c r="A85" s="4">
        <v>47</v>
      </c>
      <c r="B85" s="1" t="s">
        <v>56</v>
      </c>
      <c r="C85" s="4" t="s">
        <v>86</v>
      </c>
      <c r="D85" s="1">
        <v>1</v>
      </c>
      <c r="F85" s="1">
        <f t="shared" si="17"/>
        <v>0</v>
      </c>
      <c r="H85" s="1">
        <f t="shared" si="18"/>
        <v>0</v>
      </c>
      <c r="I85" s="1">
        <f t="shared" si="19"/>
        <v>0</v>
      </c>
    </row>
    <row r="86" spans="1:9" ht="20.100000000000001" customHeight="1" x14ac:dyDescent="0.25">
      <c r="A86" s="4">
        <v>48</v>
      </c>
      <c r="B86" s="1" t="s">
        <v>57</v>
      </c>
      <c r="C86" s="4" t="s">
        <v>20</v>
      </c>
      <c r="D86" s="1">
        <v>40</v>
      </c>
      <c r="F86" s="1">
        <f t="shared" si="17"/>
        <v>0</v>
      </c>
      <c r="H86" s="1">
        <f t="shared" si="18"/>
        <v>0</v>
      </c>
      <c r="I86" s="1">
        <f t="shared" si="19"/>
        <v>0</v>
      </c>
    </row>
    <row r="87" spans="1:9" ht="20.100000000000001" customHeight="1" x14ac:dyDescent="0.25">
      <c r="A87" s="4">
        <v>49</v>
      </c>
      <c r="B87" s="1" t="s">
        <v>58</v>
      </c>
      <c r="C87" s="4" t="s">
        <v>17</v>
      </c>
      <c r="D87" s="1">
        <v>4</v>
      </c>
      <c r="F87" s="1">
        <f t="shared" si="17"/>
        <v>0</v>
      </c>
      <c r="H87" s="1">
        <f t="shared" si="18"/>
        <v>0</v>
      </c>
      <c r="I87" s="1">
        <f t="shared" si="19"/>
        <v>0</v>
      </c>
    </row>
    <row r="88" spans="1:9" ht="20.100000000000001" customHeight="1" x14ac:dyDescent="0.25">
      <c r="A88" s="4">
        <v>50</v>
      </c>
      <c r="B88" s="1" t="s">
        <v>59</v>
      </c>
      <c r="C88" s="4" t="s">
        <v>85</v>
      </c>
      <c r="D88" s="1">
        <v>25</v>
      </c>
      <c r="F88" s="1">
        <f t="shared" si="17"/>
        <v>0</v>
      </c>
      <c r="H88" s="1">
        <f t="shared" si="18"/>
        <v>0</v>
      </c>
      <c r="I88" s="1">
        <f t="shared" si="19"/>
        <v>0</v>
      </c>
    </row>
    <row r="89" spans="1:9" ht="20.100000000000001" customHeight="1" x14ac:dyDescent="0.25">
      <c r="A89" s="4">
        <v>51</v>
      </c>
      <c r="B89" s="1" t="s">
        <v>60</v>
      </c>
      <c r="C89" s="4" t="s">
        <v>17</v>
      </c>
      <c r="D89" s="1">
        <v>2</v>
      </c>
      <c r="F89" s="1">
        <f t="shared" si="17"/>
        <v>0</v>
      </c>
      <c r="H89" s="1">
        <f t="shared" si="18"/>
        <v>0</v>
      </c>
      <c r="I89" s="1">
        <f t="shared" si="19"/>
        <v>0</v>
      </c>
    </row>
    <row r="90" spans="1:9" ht="20.100000000000001" customHeight="1" x14ac:dyDescent="0.25">
      <c r="A90" s="4">
        <v>52</v>
      </c>
      <c r="B90" s="1" t="s">
        <v>61</v>
      </c>
      <c r="C90" s="4" t="s">
        <v>85</v>
      </c>
      <c r="D90" s="1">
        <v>270</v>
      </c>
      <c r="F90" s="1">
        <f t="shared" si="17"/>
        <v>0</v>
      </c>
      <c r="H90" s="1">
        <f t="shared" si="18"/>
        <v>0</v>
      </c>
      <c r="I90" s="1">
        <f t="shared" si="19"/>
        <v>0</v>
      </c>
    </row>
    <row r="91" spans="1:9" ht="20.100000000000001" customHeight="1" x14ac:dyDescent="0.25">
      <c r="A91" s="4">
        <v>53</v>
      </c>
      <c r="B91" s="1" t="s">
        <v>62</v>
      </c>
      <c r="C91" s="4" t="s">
        <v>17</v>
      </c>
      <c r="D91" s="1">
        <v>25</v>
      </c>
      <c r="F91" s="1">
        <f t="shared" si="17"/>
        <v>0</v>
      </c>
      <c r="H91" s="1">
        <f t="shared" si="18"/>
        <v>0</v>
      </c>
      <c r="I91" s="1">
        <f t="shared" si="19"/>
        <v>0</v>
      </c>
    </row>
    <row r="92" spans="1:9" ht="20.100000000000001" customHeight="1" x14ac:dyDescent="0.25">
      <c r="A92" s="4">
        <v>54</v>
      </c>
      <c r="B92" s="1" t="s">
        <v>63</v>
      </c>
      <c r="C92" s="4" t="s">
        <v>17</v>
      </c>
      <c r="D92" s="1">
        <v>29</v>
      </c>
      <c r="F92" s="1">
        <f t="shared" si="17"/>
        <v>0</v>
      </c>
      <c r="H92" s="1">
        <f t="shared" si="18"/>
        <v>0</v>
      </c>
      <c r="I92" s="1">
        <f t="shared" si="19"/>
        <v>0</v>
      </c>
    </row>
    <row r="93" spans="1:9" ht="20.100000000000001" customHeight="1" x14ac:dyDescent="0.25">
      <c r="A93" s="4">
        <v>55</v>
      </c>
      <c r="B93" s="1" t="s">
        <v>90</v>
      </c>
      <c r="C93" s="4" t="s">
        <v>85</v>
      </c>
      <c r="D93" s="1">
        <v>60</v>
      </c>
      <c r="F93" s="1">
        <f t="shared" si="17"/>
        <v>0</v>
      </c>
      <c r="H93" s="1">
        <f t="shared" si="18"/>
        <v>0</v>
      </c>
      <c r="I93" s="1">
        <f t="shared" si="19"/>
        <v>0</v>
      </c>
    </row>
    <row r="94" spans="1:9" ht="20.100000000000001" customHeight="1" x14ac:dyDescent="0.25">
      <c r="A94" s="4">
        <v>56</v>
      </c>
      <c r="B94" s="1" t="s">
        <v>91</v>
      </c>
      <c r="C94" s="4" t="s">
        <v>85</v>
      </c>
      <c r="D94" s="1">
        <v>40</v>
      </c>
      <c r="F94" s="1">
        <f t="shared" si="17"/>
        <v>0</v>
      </c>
      <c r="H94" s="1">
        <f t="shared" si="18"/>
        <v>0</v>
      </c>
      <c r="I94" s="1">
        <f t="shared" si="19"/>
        <v>0</v>
      </c>
    </row>
    <row r="95" spans="1:9" ht="20.100000000000001" customHeight="1" x14ac:dyDescent="0.25">
      <c r="A95" s="4">
        <v>57</v>
      </c>
      <c r="B95" s="1" t="s">
        <v>64</v>
      </c>
      <c r="C95" s="4" t="s">
        <v>85</v>
      </c>
      <c r="D95" s="1">
        <v>270</v>
      </c>
      <c r="F95" s="1">
        <f t="shared" si="17"/>
        <v>0</v>
      </c>
      <c r="H95" s="1">
        <f t="shared" si="18"/>
        <v>0</v>
      </c>
      <c r="I95" s="1">
        <f t="shared" si="19"/>
        <v>0</v>
      </c>
    </row>
    <row r="96" spans="1:9" ht="20.100000000000001" customHeight="1" x14ac:dyDescent="0.25">
      <c r="A96" s="4">
        <v>58</v>
      </c>
      <c r="B96" s="1" t="s">
        <v>92</v>
      </c>
      <c r="C96" s="4" t="s">
        <v>85</v>
      </c>
      <c r="D96" s="1">
        <v>110</v>
      </c>
      <c r="F96" s="1">
        <f t="shared" si="17"/>
        <v>0</v>
      </c>
      <c r="H96" s="1">
        <f t="shared" si="18"/>
        <v>0</v>
      </c>
      <c r="I96" s="1">
        <f t="shared" si="19"/>
        <v>0</v>
      </c>
    </row>
    <row r="97" spans="1:9" ht="20.100000000000001" customHeight="1" x14ac:dyDescent="0.25">
      <c r="A97" s="4">
        <v>59</v>
      </c>
      <c r="B97" s="1" t="s">
        <v>66</v>
      </c>
      <c r="C97" s="4" t="s">
        <v>85</v>
      </c>
      <c r="D97" s="1">
        <v>6</v>
      </c>
      <c r="F97" s="1">
        <f t="shared" si="17"/>
        <v>0</v>
      </c>
      <c r="H97" s="1">
        <f t="shared" si="18"/>
        <v>0</v>
      </c>
      <c r="I97" s="1">
        <f t="shared" si="19"/>
        <v>0</v>
      </c>
    </row>
    <row r="98" spans="1:9" ht="20.100000000000001" customHeight="1" x14ac:dyDescent="0.25">
      <c r="A98" s="4">
        <v>60</v>
      </c>
      <c r="B98" s="1" t="s">
        <v>67</v>
      </c>
      <c r="C98" s="4" t="s">
        <v>17</v>
      </c>
      <c r="D98" s="1">
        <v>26</v>
      </c>
      <c r="F98" s="1">
        <f t="shared" si="17"/>
        <v>0</v>
      </c>
      <c r="H98" s="1">
        <f t="shared" si="18"/>
        <v>0</v>
      </c>
      <c r="I98" s="1">
        <f t="shared" si="19"/>
        <v>0</v>
      </c>
    </row>
    <row r="99" spans="1:9" ht="20.100000000000001" customHeight="1" x14ac:dyDescent="0.25">
      <c r="A99" s="4">
        <v>61</v>
      </c>
      <c r="B99" s="1" t="s">
        <v>93</v>
      </c>
      <c r="C99" s="4" t="s">
        <v>17</v>
      </c>
      <c r="D99" s="1">
        <v>4</v>
      </c>
      <c r="F99" s="1">
        <f t="shared" si="17"/>
        <v>0</v>
      </c>
      <c r="H99" s="1">
        <f t="shared" si="18"/>
        <v>0</v>
      </c>
      <c r="I99" s="1">
        <f t="shared" si="19"/>
        <v>0</v>
      </c>
    </row>
    <row r="100" spans="1:9" ht="20.100000000000001" customHeight="1" x14ac:dyDescent="0.25">
      <c r="A100" s="4">
        <v>62</v>
      </c>
      <c r="B100" s="1" t="s">
        <v>94</v>
      </c>
      <c r="C100" s="4" t="s">
        <v>17</v>
      </c>
      <c r="D100" s="1">
        <v>1</v>
      </c>
      <c r="F100" s="1">
        <f t="shared" si="17"/>
        <v>0</v>
      </c>
      <c r="H100" s="1">
        <f t="shared" si="18"/>
        <v>0</v>
      </c>
      <c r="I100" s="1">
        <f t="shared" si="19"/>
        <v>0</v>
      </c>
    </row>
    <row r="101" spans="1:9" ht="20.100000000000001" customHeight="1" x14ac:dyDescent="0.25">
      <c r="A101" s="4">
        <v>63</v>
      </c>
      <c r="B101" s="1" t="s">
        <v>69</v>
      </c>
      <c r="C101" s="4" t="s">
        <v>17</v>
      </c>
      <c r="D101" s="1">
        <v>1</v>
      </c>
      <c r="F101" s="1">
        <f t="shared" si="17"/>
        <v>0</v>
      </c>
      <c r="H101" s="1">
        <f t="shared" si="18"/>
        <v>0</v>
      </c>
      <c r="I101" s="1">
        <f t="shared" si="19"/>
        <v>0</v>
      </c>
    </row>
    <row r="102" spans="1:9" ht="20.100000000000001" customHeight="1" x14ac:dyDescent="0.25">
      <c r="A102" s="4">
        <v>64</v>
      </c>
      <c r="B102" s="1" t="s">
        <v>71</v>
      </c>
      <c r="C102" s="4" t="s">
        <v>17</v>
      </c>
      <c r="D102" s="1">
        <v>1</v>
      </c>
      <c r="F102" s="1">
        <f t="shared" si="17"/>
        <v>0</v>
      </c>
      <c r="H102" s="1">
        <f t="shared" si="18"/>
        <v>0</v>
      </c>
      <c r="I102" s="1">
        <f t="shared" si="19"/>
        <v>0</v>
      </c>
    </row>
    <row r="103" spans="1:9" ht="20.100000000000001" customHeight="1" x14ac:dyDescent="0.25">
      <c r="A103" s="4">
        <v>65</v>
      </c>
      <c r="B103" s="1" t="s">
        <v>72</v>
      </c>
      <c r="C103" s="4" t="s">
        <v>17</v>
      </c>
      <c r="D103" s="1">
        <v>5</v>
      </c>
      <c r="F103" s="1">
        <f t="shared" si="17"/>
        <v>0</v>
      </c>
      <c r="H103" s="1">
        <f t="shared" si="18"/>
        <v>0</v>
      </c>
      <c r="I103" s="1">
        <f t="shared" si="19"/>
        <v>0</v>
      </c>
    </row>
    <row r="104" spans="1:9" ht="20.100000000000001" customHeight="1" x14ac:dyDescent="0.25">
      <c r="A104" s="4">
        <v>66</v>
      </c>
      <c r="B104" s="1" t="s">
        <v>95</v>
      </c>
      <c r="C104" s="4" t="s">
        <v>17</v>
      </c>
      <c r="D104" s="1">
        <v>2</v>
      </c>
      <c r="F104" s="1">
        <f t="shared" si="17"/>
        <v>0</v>
      </c>
      <c r="H104" s="1">
        <f t="shared" si="18"/>
        <v>0</v>
      </c>
      <c r="I104" s="1">
        <f t="shared" si="19"/>
        <v>0</v>
      </c>
    </row>
    <row r="105" spans="1:9" ht="20.100000000000001" customHeight="1" x14ac:dyDescent="0.25">
      <c r="A105" s="4">
        <v>67</v>
      </c>
      <c r="B105" s="1" t="s">
        <v>73</v>
      </c>
      <c r="C105" s="4" t="s">
        <v>17</v>
      </c>
      <c r="D105" s="1">
        <v>8</v>
      </c>
      <c r="F105" s="1">
        <f t="shared" si="17"/>
        <v>0</v>
      </c>
      <c r="H105" s="1">
        <f t="shared" si="18"/>
        <v>0</v>
      </c>
      <c r="I105" s="1">
        <f t="shared" si="19"/>
        <v>0</v>
      </c>
    </row>
    <row r="106" spans="1:9" ht="20.100000000000001" customHeight="1" x14ac:dyDescent="0.25">
      <c r="A106" s="4">
        <v>68</v>
      </c>
      <c r="B106" s="1" t="s">
        <v>74</v>
      </c>
      <c r="C106" s="4" t="s">
        <v>17</v>
      </c>
      <c r="D106" s="1">
        <v>8</v>
      </c>
      <c r="F106" s="1">
        <f t="shared" si="17"/>
        <v>0</v>
      </c>
      <c r="H106" s="1">
        <f t="shared" si="18"/>
        <v>0</v>
      </c>
      <c r="I106" s="1">
        <f t="shared" si="19"/>
        <v>0</v>
      </c>
    </row>
    <row r="107" spans="1:9" ht="20.100000000000001" customHeight="1" x14ac:dyDescent="0.25">
      <c r="A107" s="4">
        <v>69</v>
      </c>
      <c r="B107" s="1" t="s">
        <v>75</v>
      </c>
      <c r="C107" s="4" t="s">
        <v>17</v>
      </c>
      <c r="D107" s="1">
        <v>1</v>
      </c>
      <c r="F107" s="1">
        <f t="shared" si="17"/>
        <v>0</v>
      </c>
      <c r="H107" s="1">
        <f t="shared" si="18"/>
        <v>0</v>
      </c>
      <c r="I107" s="1">
        <f t="shared" si="19"/>
        <v>0</v>
      </c>
    </row>
    <row r="108" spans="1:9" ht="20.100000000000001" customHeight="1" x14ac:dyDescent="0.25">
      <c r="A108" s="4">
        <v>70</v>
      </c>
      <c r="B108" s="1" t="s">
        <v>97</v>
      </c>
      <c r="C108" s="4" t="s">
        <v>17</v>
      </c>
      <c r="D108" s="1">
        <v>3</v>
      </c>
      <c r="F108" s="1">
        <f t="shared" si="17"/>
        <v>0</v>
      </c>
      <c r="H108" s="1">
        <f t="shared" si="18"/>
        <v>0</v>
      </c>
      <c r="I108" s="1">
        <f t="shared" si="19"/>
        <v>0</v>
      </c>
    </row>
    <row r="109" spans="1:9" ht="20.100000000000001" customHeight="1" x14ac:dyDescent="0.25">
      <c r="A109" s="4">
        <v>71</v>
      </c>
      <c r="B109" s="1" t="s">
        <v>76</v>
      </c>
      <c r="C109" s="4" t="s">
        <v>85</v>
      </c>
      <c r="D109" s="1">
        <v>20</v>
      </c>
      <c r="F109" s="1">
        <f t="shared" si="17"/>
        <v>0</v>
      </c>
      <c r="H109" s="1">
        <f t="shared" si="18"/>
        <v>0</v>
      </c>
      <c r="I109" s="1">
        <f t="shared" si="19"/>
        <v>0</v>
      </c>
    </row>
    <row r="110" spans="1:9" ht="20.100000000000001" customHeight="1" x14ac:dyDescent="0.25">
      <c r="A110" s="4">
        <v>72</v>
      </c>
      <c r="B110" s="1" t="s">
        <v>77</v>
      </c>
      <c r="C110" s="4" t="s">
        <v>87</v>
      </c>
      <c r="D110" s="1">
        <v>24</v>
      </c>
      <c r="F110" s="1">
        <f t="shared" si="17"/>
        <v>0</v>
      </c>
      <c r="H110" s="1">
        <f t="shared" si="18"/>
        <v>0</v>
      </c>
      <c r="I110" s="1">
        <f t="shared" si="19"/>
        <v>0</v>
      </c>
    </row>
    <row r="111" spans="1:9" ht="20.100000000000001" customHeight="1" x14ac:dyDescent="0.25">
      <c r="A111" s="4">
        <v>73</v>
      </c>
      <c r="B111" s="1" t="s">
        <v>96</v>
      </c>
      <c r="C111" s="4" t="s">
        <v>87</v>
      </c>
      <c r="D111" s="1">
        <v>8</v>
      </c>
      <c r="F111" s="1">
        <f t="shared" si="17"/>
        <v>0</v>
      </c>
      <c r="H111" s="1">
        <f t="shared" si="18"/>
        <v>0</v>
      </c>
      <c r="I111" s="1">
        <f t="shared" si="19"/>
        <v>0</v>
      </c>
    </row>
    <row r="112" spans="1:9" ht="20.100000000000001" customHeight="1" x14ac:dyDescent="0.25">
      <c r="A112" s="4">
        <v>74</v>
      </c>
      <c r="B112" s="1" t="s">
        <v>78</v>
      </c>
      <c r="C112" s="4" t="s">
        <v>17</v>
      </c>
      <c r="D112" s="1">
        <v>14</v>
      </c>
      <c r="F112" s="1">
        <f t="shared" si="17"/>
        <v>0</v>
      </c>
      <c r="H112" s="1">
        <f t="shared" si="18"/>
        <v>0</v>
      </c>
      <c r="I112" s="1">
        <f t="shared" si="19"/>
        <v>0</v>
      </c>
    </row>
    <row r="113" spans="1:9" ht="20.100000000000001" customHeight="1" x14ac:dyDescent="0.25">
      <c r="A113" s="4">
        <v>75</v>
      </c>
      <c r="B113" s="1" t="s">
        <v>79</v>
      </c>
      <c r="C113" s="4" t="s">
        <v>17</v>
      </c>
      <c r="D113" s="1">
        <v>1</v>
      </c>
      <c r="F113" s="1">
        <f t="shared" si="17"/>
        <v>0</v>
      </c>
      <c r="H113" s="1">
        <f t="shared" si="18"/>
        <v>0</v>
      </c>
      <c r="I113" s="1">
        <f t="shared" si="19"/>
        <v>0</v>
      </c>
    </row>
    <row r="114" spans="1:9" ht="20.100000000000001" customHeight="1" x14ac:dyDescent="0.25">
      <c r="A114" s="4">
        <v>76</v>
      </c>
      <c r="B114" s="1" t="s">
        <v>80</v>
      </c>
      <c r="C114" s="4" t="s">
        <v>17</v>
      </c>
      <c r="D114" s="1">
        <v>1</v>
      </c>
      <c r="F114" s="1">
        <f t="shared" si="17"/>
        <v>0</v>
      </c>
      <c r="H114" s="1">
        <f t="shared" si="18"/>
        <v>0</v>
      </c>
      <c r="I114" s="1">
        <f t="shared" si="19"/>
        <v>0</v>
      </c>
    </row>
    <row r="115" spans="1:9" ht="20.100000000000001" customHeight="1" x14ac:dyDescent="0.25">
      <c r="A115" s="4">
        <v>77</v>
      </c>
      <c r="B115" s="1" t="s">
        <v>81</v>
      </c>
      <c r="C115" s="4" t="s">
        <v>17</v>
      </c>
      <c r="D115" s="1">
        <v>1</v>
      </c>
      <c r="F115" s="1">
        <f t="shared" si="17"/>
        <v>0</v>
      </c>
      <c r="H115" s="1">
        <f t="shared" si="18"/>
        <v>0</v>
      </c>
      <c r="I115" s="1">
        <f t="shared" si="19"/>
        <v>0</v>
      </c>
    </row>
    <row r="116" spans="1:9" ht="20.100000000000001" customHeight="1" x14ac:dyDescent="0.25">
      <c r="A116" s="4">
        <v>78</v>
      </c>
      <c r="B116" s="1" t="s">
        <v>82</v>
      </c>
      <c r="C116" s="4" t="s">
        <v>17</v>
      </c>
      <c r="D116" s="1">
        <v>1</v>
      </c>
      <c r="F116" s="1">
        <f t="shared" si="17"/>
        <v>0</v>
      </c>
      <c r="H116" s="1">
        <f t="shared" si="18"/>
        <v>0</v>
      </c>
      <c r="I116" s="1">
        <f t="shared" si="19"/>
        <v>0</v>
      </c>
    </row>
    <row r="117" spans="1:9" ht="20.100000000000001" customHeight="1" x14ac:dyDescent="0.25">
      <c r="A117" s="4">
        <v>79</v>
      </c>
      <c r="B117" s="1" t="s">
        <v>83</v>
      </c>
      <c r="C117" s="4" t="s">
        <v>17</v>
      </c>
      <c r="D117" s="1">
        <v>1</v>
      </c>
      <c r="F117" s="1">
        <f t="shared" si="17"/>
        <v>0</v>
      </c>
      <c r="H117" s="1">
        <f t="shared" si="18"/>
        <v>0</v>
      </c>
      <c r="I117" s="1">
        <f t="shared" si="19"/>
        <v>0</v>
      </c>
    </row>
    <row r="118" spans="1:9" ht="20.100000000000001" customHeight="1" x14ac:dyDescent="0.25">
      <c r="B118" s="18" t="s">
        <v>98</v>
      </c>
    </row>
    <row r="119" spans="1:9" ht="20.100000000000001" customHeight="1" x14ac:dyDescent="0.25">
      <c r="A119" s="4">
        <v>80</v>
      </c>
      <c r="B119" s="1" t="s">
        <v>48</v>
      </c>
      <c r="C119" s="4" t="s">
        <v>85</v>
      </c>
      <c r="D119" s="1">
        <v>12</v>
      </c>
      <c r="F119" s="1">
        <f t="shared" ref="F119:F155" si="20">+E119*D119</f>
        <v>0</v>
      </c>
      <c r="H119" s="1">
        <f t="shared" ref="H119:H155" si="21">+G119*D119</f>
        <v>0</v>
      </c>
      <c r="I119" s="1">
        <f t="shared" ref="I119:I155" si="22">+H119+F119</f>
        <v>0</v>
      </c>
    </row>
    <row r="120" spans="1:9" ht="20.100000000000001" customHeight="1" x14ac:dyDescent="0.25">
      <c r="A120" s="4">
        <v>81</v>
      </c>
      <c r="B120" s="1" t="s">
        <v>49</v>
      </c>
      <c r="C120" s="4" t="s">
        <v>85</v>
      </c>
      <c r="D120" s="1">
        <v>12</v>
      </c>
      <c r="F120" s="1">
        <f t="shared" si="20"/>
        <v>0</v>
      </c>
      <c r="H120" s="1">
        <f t="shared" si="21"/>
        <v>0</v>
      </c>
      <c r="I120" s="1">
        <f t="shared" si="22"/>
        <v>0</v>
      </c>
    </row>
    <row r="121" spans="1:9" ht="20.100000000000001" customHeight="1" x14ac:dyDescent="0.25">
      <c r="A121" s="4">
        <v>82</v>
      </c>
      <c r="B121" s="1" t="s">
        <v>50</v>
      </c>
      <c r="C121" s="4" t="s">
        <v>85</v>
      </c>
      <c r="D121" s="1">
        <v>12</v>
      </c>
      <c r="F121" s="1">
        <f t="shared" si="20"/>
        <v>0</v>
      </c>
      <c r="H121" s="1">
        <f t="shared" si="21"/>
        <v>0</v>
      </c>
      <c r="I121" s="1">
        <f t="shared" si="22"/>
        <v>0</v>
      </c>
    </row>
    <row r="122" spans="1:9" ht="20.100000000000001" customHeight="1" x14ac:dyDescent="0.25">
      <c r="A122" s="4">
        <v>83</v>
      </c>
      <c r="B122" s="1" t="s">
        <v>51</v>
      </c>
      <c r="C122" s="4" t="s">
        <v>85</v>
      </c>
      <c r="D122" s="1">
        <v>24</v>
      </c>
      <c r="F122" s="1">
        <f t="shared" si="20"/>
        <v>0</v>
      </c>
      <c r="H122" s="1">
        <f t="shared" si="21"/>
        <v>0</v>
      </c>
      <c r="I122" s="1">
        <f t="shared" si="22"/>
        <v>0</v>
      </c>
    </row>
    <row r="123" spans="1:9" ht="20.100000000000001" customHeight="1" x14ac:dyDescent="0.25">
      <c r="A123" s="4">
        <v>84</v>
      </c>
      <c r="B123" s="1" t="s">
        <v>52</v>
      </c>
      <c r="C123" s="4" t="s">
        <v>85</v>
      </c>
      <c r="D123" s="1">
        <v>12</v>
      </c>
      <c r="F123" s="1">
        <f t="shared" si="20"/>
        <v>0</v>
      </c>
      <c r="H123" s="1">
        <f t="shared" si="21"/>
        <v>0</v>
      </c>
      <c r="I123" s="1">
        <f t="shared" si="22"/>
        <v>0</v>
      </c>
    </row>
    <row r="124" spans="1:9" ht="20.100000000000001" customHeight="1" x14ac:dyDescent="0.25">
      <c r="A124" s="4">
        <v>85</v>
      </c>
      <c r="B124" s="1" t="s">
        <v>53</v>
      </c>
      <c r="C124" s="4" t="s">
        <v>17</v>
      </c>
      <c r="D124" s="1">
        <v>3</v>
      </c>
      <c r="F124" s="1">
        <f t="shared" si="20"/>
        <v>0</v>
      </c>
      <c r="H124" s="1">
        <f t="shared" si="21"/>
        <v>0</v>
      </c>
      <c r="I124" s="1">
        <f t="shared" si="22"/>
        <v>0</v>
      </c>
    </row>
    <row r="125" spans="1:9" ht="20.100000000000001" customHeight="1" x14ac:dyDescent="0.25">
      <c r="A125" s="4">
        <v>86</v>
      </c>
      <c r="B125" s="1" t="s">
        <v>54</v>
      </c>
      <c r="C125" s="4" t="s">
        <v>17</v>
      </c>
      <c r="D125" s="1">
        <v>1</v>
      </c>
      <c r="F125" s="1">
        <f t="shared" si="20"/>
        <v>0</v>
      </c>
      <c r="H125" s="1">
        <f t="shared" si="21"/>
        <v>0</v>
      </c>
      <c r="I125" s="1">
        <f t="shared" si="22"/>
        <v>0</v>
      </c>
    </row>
    <row r="126" spans="1:9" ht="20.100000000000001" customHeight="1" x14ac:dyDescent="0.25">
      <c r="A126" s="4">
        <v>87</v>
      </c>
      <c r="B126" s="1" t="s">
        <v>55</v>
      </c>
      <c r="C126" s="4" t="s">
        <v>17</v>
      </c>
      <c r="D126" s="1">
        <v>4</v>
      </c>
      <c r="F126" s="1">
        <f t="shared" si="20"/>
        <v>0</v>
      </c>
      <c r="H126" s="1">
        <f t="shared" si="21"/>
        <v>0</v>
      </c>
      <c r="I126" s="1">
        <f t="shared" si="22"/>
        <v>0</v>
      </c>
    </row>
    <row r="127" spans="1:9" ht="20.100000000000001" customHeight="1" x14ac:dyDescent="0.25">
      <c r="A127" s="4">
        <v>88</v>
      </c>
      <c r="B127" s="1" t="s">
        <v>56</v>
      </c>
      <c r="C127" s="4" t="s">
        <v>86</v>
      </c>
      <c r="D127" s="1">
        <v>1</v>
      </c>
      <c r="F127" s="1">
        <f t="shared" si="20"/>
        <v>0</v>
      </c>
      <c r="H127" s="1">
        <f t="shared" si="21"/>
        <v>0</v>
      </c>
      <c r="I127" s="1">
        <f t="shared" si="22"/>
        <v>0</v>
      </c>
    </row>
    <row r="128" spans="1:9" ht="20.100000000000001" customHeight="1" x14ac:dyDescent="0.25">
      <c r="A128" s="4">
        <v>89</v>
      </c>
      <c r="B128" s="1" t="s">
        <v>57</v>
      </c>
      <c r="C128" s="4" t="s">
        <v>20</v>
      </c>
      <c r="D128" s="1">
        <v>80</v>
      </c>
      <c r="F128" s="1">
        <f t="shared" si="20"/>
        <v>0</v>
      </c>
      <c r="H128" s="1">
        <f t="shared" si="21"/>
        <v>0</v>
      </c>
      <c r="I128" s="1">
        <f t="shared" si="22"/>
        <v>0</v>
      </c>
    </row>
    <row r="129" spans="1:9" ht="20.100000000000001" customHeight="1" x14ac:dyDescent="0.25">
      <c r="A129" s="4">
        <v>90</v>
      </c>
      <c r="B129" s="1" t="s">
        <v>58</v>
      </c>
      <c r="C129" s="4" t="s">
        <v>17</v>
      </c>
      <c r="D129" s="1">
        <v>2</v>
      </c>
      <c r="F129" s="1">
        <f t="shared" si="20"/>
        <v>0</v>
      </c>
      <c r="H129" s="1">
        <f t="shared" si="21"/>
        <v>0</v>
      </c>
      <c r="I129" s="1">
        <f t="shared" si="22"/>
        <v>0</v>
      </c>
    </row>
    <row r="130" spans="1:9" ht="20.100000000000001" customHeight="1" x14ac:dyDescent="0.25">
      <c r="A130" s="4">
        <v>91</v>
      </c>
      <c r="B130" s="1" t="s">
        <v>59</v>
      </c>
      <c r="C130" s="4" t="s">
        <v>85</v>
      </c>
      <c r="D130" s="1">
        <v>24</v>
      </c>
      <c r="F130" s="1">
        <f t="shared" si="20"/>
        <v>0</v>
      </c>
      <c r="H130" s="1">
        <f t="shared" si="21"/>
        <v>0</v>
      </c>
      <c r="I130" s="1">
        <f t="shared" si="22"/>
        <v>0</v>
      </c>
    </row>
    <row r="131" spans="1:9" ht="20.100000000000001" customHeight="1" x14ac:dyDescent="0.25">
      <c r="A131" s="4">
        <v>92</v>
      </c>
      <c r="B131" s="1" t="s">
        <v>60</v>
      </c>
      <c r="C131" s="4" t="s">
        <v>17</v>
      </c>
      <c r="D131" s="1">
        <v>1</v>
      </c>
      <c r="F131" s="1">
        <f t="shared" si="20"/>
        <v>0</v>
      </c>
      <c r="H131" s="1">
        <f t="shared" si="21"/>
        <v>0</v>
      </c>
      <c r="I131" s="1">
        <f t="shared" si="22"/>
        <v>0</v>
      </c>
    </row>
    <row r="132" spans="1:9" ht="20.100000000000001" customHeight="1" x14ac:dyDescent="0.25">
      <c r="A132" s="4">
        <v>93</v>
      </c>
      <c r="B132" s="1" t="s">
        <v>61</v>
      </c>
      <c r="C132" s="4" t="s">
        <v>85</v>
      </c>
      <c r="D132" s="1">
        <v>195</v>
      </c>
      <c r="F132" s="1">
        <f t="shared" si="20"/>
        <v>0</v>
      </c>
      <c r="H132" s="1">
        <f t="shared" si="21"/>
        <v>0</v>
      </c>
      <c r="I132" s="1">
        <f t="shared" si="22"/>
        <v>0</v>
      </c>
    </row>
    <row r="133" spans="1:9" ht="20.100000000000001" customHeight="1" x14ac:dyDescent="0.25">
      <c r="A133" s="4">
        <v>94</v>
      </c>
      <c r="B133" s="1" t="s">
        <v>62</v>
      </c>
      <c r="C133" s="4" t="s">
        <v>17</v>
      </c>
      <c r="D133" s="1">
        <v>14</v>
      </c>
      <c r="F133" s="1">
        <f t="shared" si="20"/>
        <v>0</v>
      </c>
      <c r="H133" s="1">
        <f t="shared" si="21"/>
        <v>0</v>
      </c>
      <c r="I133" s="1">
        <f t="shared" si="22"/>
        <v>0</v>
      </c>
    </row>
    <row r="134" spans="1:9" ht="20.100000000000001" customHeight="1" x14ac:dyDescent="0.25">
      <c r="A134" s="4">
        <v>95</v>
      </c>
      <c r="B134" s="1" t="s">
        <v>63</v>
      </c>
      <c r="C134" s="4" t="s">
        <v>17</v>
      </c>
      <c r="D134" s="1">
        <v>12</v>
      </c>
      <c r="F134" s="1">
        <f t="shared" si="20"/>
        <v>0</v>
      </c>
      <c r="H134" s="1">
        <f t="shared" si="21"/>
        <v>0</v>
      </c>
      <c r="I134" s="1">
        <f t="shared" si="22"/>
        <v>0</v>
      </c>
    </row>
    <row r="135" spans="1:9" ht="20.100000000000001" customHeight="1" x14ac:dyDescent="0.25">
      <c r="A135" s="4">
        <v>96</v>
      </c>
      <c r="B135" s="1" t="s">
        <v>64</v>
      </c>
      <c r="C135" s="4" t="s">
        <v>85</v>
      </c>
      <c r="D135" s="1">
        <v>125</v>
      </c>
      <c r="F135" s="1">
        <f t="shared" si="20"/>
        <v>0</v>
      </c>
      <c r="H135" s="1">
        <f t="shared" si="21"/>
        <v>0</v>
      </c>
      <c r="I135" s="1">
        <f t="shared" si="22"/>
        <v>0</v>
      </c>
    </row>
    <row r="136" spans="1:9" ht="20.100000000000001" customHeight="1" x14ac:dyDescent="0.25">
      <c r="A136" s="4">
        <v>97</v>
      </c>
      <c r="B136" s="1" t="s">
        <v>92</v>
      </c>
      <c r="C136" s="4" t="s">
        <v>85</v>
      </c>
      <c r="D136" s="1">
        <v>70</v>
      </c>
      <c r="F136" s="1">
        <f t="shared" si="20"/>
        <v>0</v>
      </c>
      <c r="H136" s="1">
        <f t="shared" si="21"/>
        <v>0</v>
      </c>
      <c r="I136" s="1">
        <f t="shared" si="22"/>
        <v>0</v>
      </c>
    </row>
    <row r="137" spans="1:9" ht="20.100000000000001" customHeight="1" x14ac:dyDescent="0.25">
      <c r="A137" s="4">
        <v>98</v>
      </c>
      <c r="B137" s="1" t="s">
        <v>66</v>
      </c>
      <c r="C137" s="4" t="s">
        <v>85</v>
      </c>
      <c r="D137" s="1">
        <v>6</v>
      </c>
      <c r="F137" s="1">
        <f t="shared" si="20"/>
        <v>0</v>
      </c>
      <c r="H137" s="1">
        <f t="shared" si="21"/>
        <v>0</v>
      </c>
      <c r="I137" s="1">
        <f t="shared" si="22"/>
        <v>0</v>
      </c>
    </row>
    <row r="138" spans="1:9" ht="20.100000000000001" customHeight="1" x14ac:dyDescent="0.25">
      <c r="A138" s="4">
        <v>99</v>
      </c>
      <c r="B138" s="1" t="s">
        <v>67</v>
      </c>
      <c r="C138" s="4" t="s">
        <v>17</v>
      </c>
      <c r="D138" s="1">
        <v>10</v>
      </c>
      <c r="F138" s="1">
        <f t="shared" si="20"/>
        <v>0</v>
      </c>
      <c r="H138" s="1">
        <f t="shared" si="21"/>
        <v>0</v>
      </c>
      <c r="I138" s="1">
        <f t="shared" si="22"/>
        <v>0</v>
      </c>
    </row>
    <row r="139" spans="1:9" ht="20.100000000000001" customHeight="1" x14ac:dyDescent="0.25">
      <c r="A139" s="4">
        <v>100</v>
      </c>
      <c r="B139" s="1" t="s">
        <v>93</v>
      </c>
      <c r="C139" s="4" t="s">
        <v>17</v>
      </c>
      <c r="D139" s="1">
        <v>2</v>
      </c>
      <c r="F139" s="1">
        <f t="shared" si="20"/>
        <v>0</v>
      </c>
      <c r="H139" s="1">
        <f t="shared" si="21"/>
        <v>0</v>
      </c>
      <c r="I139" s="1">
        <f t="shared" si="22"/>
        <v>0</v>
      </c>
    </row>
    <row r="140" spans="1:9" ht="20.100000000000001" customHeight="1" x14ac:dyDescent="0.25">
      <c r="A140" s="4">
        <v>101</v>
      </c>
      <c r="B140" s="1" t="s">
        <v>69</v>
      </c>
      <c r="C140" s="4" t="s">
        <v>17</v>
      </c>
      <c r="D140" s="1">
        <v>1</v>
      </c>
      <c r="F140" s="1">
        <f t="shared" si="20"/>
        <v>0</v>
      </c>
      <c r="H140" s="1">
        <f t="shared" si="21"/>
        <v>0</v>
      </c>
      <c r="I140" s="1">
        <f t="shared" si="22"/>
        <v>0</v>
      </c>
    </row>
    <row r="141" spans="1:9" ht="20.100000000000001" customHeight="1" x14ac:dyDescent="0.25">
      <c r="A141" s="4">
        <v>102</v>
      </c>
      <c r="B141" s="1" t="s">
        <v>71</v>
      </c>
      <c r="C141" s="4" t="s">
        <v>17</v>
      </c>
      <c r="D141" s="1">
        <v>1</v>
      </c>
      <c r="F141" s="1">
        <f t="shared" si="20"/>
        <v>0</v>
      </c>
      <c r="H141" s="1">
        <f t="shared" si="21"/>
        <v>0</v>
      </c>
      <c r="I141" s="1">
        <f t="shared" si="22"/>
        <v>0</v>
      </c>
    </row>
    <row r="142" spans="1:9" ht="20.100000000000001" customHeight="1" x14ac:dyDescent="0.25">
      <c r="A142" s="4">
        <v>103</v>
      </c>
      <c r="B142" s="1" t="s">
        <v>72</v>
      </c>
      <c r="C142" s="4" t="s">
        <v>17</v>
      </c>
      <c r="D142" s="1">
        <v>3</v>
      </c>
      <c r="F142" s="1">
        <f t="shared" si="20"/>
        <v>0</v>
      </c>
      <c r="H142" s="1">
        <f t="shared" si="21"/>
        <v>0</v>
      </c>
      <c r="I142" s="1">
        <f t="shared" si="22"/>
        <v>0</v>
      </c>
    </row>
    <row r="143" spans="1:9" ht="20.100000000000001" customHeight="1" x14ac:dyDescent="0.25">
      <c r="A143" s="4">
        <v>104</v>
      </c>
      <c r="B143" s="1" t="s">
        <v>73</v>
      </c>
      <c r="C143" s="4" t="s">
        <v>17</v>
      </c>
      <c r="D143" s="1">
        <v>3</v>
      </c>
      <c r="F143" s="1">
        <f t="shared" si="20"/>
        <v>0</v>
      </c>
      <c r="H143" s="1">
        <f t="shared" si="21"/>
        <v>0</v>
      </c>
      <c r="I143" s="1">
        <f t="shared" si="22"/>
        <v>0</v>
      </c>
    </row>
    <row r="144" spans="1:9" ht="20.100000000000001" customHeight="1" x14ac:dyDescent="0.25">
      <c r="A144" s="4">
        <v>105</v>
      </c>
      <c r="B144" s="1" t="s">
        <v>74</v>
      </c>
      <c r="C144" s="4" t="s">
        <v>17</v>
      </c>
      <c r="D144" s="1">
        <v>3</v>
      </c>
      <c r="F144" s="1">
        <f t="shared" si="20"/>
        <v>0</v>
      </c>
      <c r="H144" s="1">
        <f t="shared" si="21"/>
        <v>0</v>
      </c>
      <c r="I144" s="1">
        <f t="shared" si="22"/>
        <v>0</v>
      </c>
    </row>
    <row r="145" spans="1:9" ht="20.100000000000001" customHeight="1" x14ac:dyDescent="0.25">
      <c r="A145" s="4">
        <v>106</v>
      </c>
      <c r="B145" s="1" t="s">
        <v>75</v>
      </c>
      <c r="C145" s="4" t="s">
        <v>17</v>
      </c>
      <c r="D145" s="1">
        <v>1</v>
      </c>
      <c r="F145" s="1">
        <f t="shared" si="20"/>
        <v>0</v>
      </c>
      <c r="H145" s="1">
        <f t="shared" si="21"/>
        <v>0</v>
      </c>
      <c r="I145" s="1">
        <f t="shared" si="22"/>
        <v>0</v>
      </c>
    </row>
    <row r="146" spans="1:9" ht="20.100000000000001" customHeight="1" x14ac:dyDescent="0.25">
      <c r="A146" s="4">
        <v>107</v>
      </c>
      <c r="B146" s="1" t="s">
        <v>97</v>
      </c>
      <c r="C146" s="4" t="s">
        <v>17</v>
      </c>
      <c r="D146" s="1">
        <v>3</v>
      </c>
      <c r="F146" s="1">
        <f t="shared" si="20"/>
        <v>0</v>
      </c>
      <c r="H146" s="1">
        <f t="shared" si="21"/>
        <v>0</v>
      </c>
      <c r="I146" s="1">
        <f t="shared" si="22"/>
        <v>0</v>
      </c>
    </row>
    <row r="147" spans="1:9" ht="20.100000000000001" customHeight="1" x14ac:dyDescent="0.25">
      <c r="A147" s="4">
        <v>108</v>
      </c>
      <c r="B147" s="1" t="s">
        <v>76</v>
      </c>
      <c r="C147" s="4" t="s">
        <v>85</v>
      </c>
      <c r="D147" s="1">
        <v>24</v>
      </c>
      <c r="F147" s="1">
        <f t="shared" si="20"/>
        <v>0</v>
      </c>
      <c r="H147" s="1">
        <f t="shared" si="21"/>
        <v>0</v>
      </c>
      <c r="I147" s="1">
        <f t="shared" si="22"/>
        <v>0</v>
      </c>
    </row>
    <row r="148" spans="1:9" ht="20.100000000000001" customHeight="1" x14ac:dyDescent="0.25">
      <c r="A148" s="4">
        <v>109</v>
      </c>
      <c r="B148" s="1" t="s">
        <v>77</v>
      </c>
      <c r="C148" s="4" t="s">
        <v>87</v>
      </c>
      <c r="D148" s="1">
        <v>24</v>
      </c>
      <c r="F148" s="1">
        <f t="shared" si="20"/>
        <v>0</v>
      </c>
      <c r="H148" s="1">
        <f t="shared" si="21"/>
        <v>0</v>
      </c>
      <c r="I148" s="1">
        <f t="shared" si="22"/>
        <v>0</v>
      </c>
    </row>
    <row r="149" spans="1:9" ht="20.100000000000001" customHeight="1" x14ac:dyDescent="0.25">
      <c r="A149" s="4">
        <v>110</v>
      </c>
      <c r="B149" s="1" t="s">
        <v>78</v>
      </c>
      <c r="C149" s="4" t="s">
        <v>17</v>
      </c>
      <c r="D149" s="1">
        <v>6</v>
      </c>
      <c r="F149" s="1">
        <f t="shared" si="20"/>
        <v>0</v>
      </c>
      <c r="H149" s="1">
        <f t="shared" si="21"/>
        <v>0</v>
      </c>
      <c r="I149" s="1">
        <f t="shared" si="22"/>
        <v>0</v>
      </c>
    </row>
    <row r="150" spans="1:9" ht="20.100000000000001" customHeight="1" x14ac:dyDescent="0.25">
      <c r="A150" s="4">
        <v>111</v>
      </c>
      <c r="B150" s="1" t="s">
        <v>79</v>
      </c>
      <c r="C150" s="4" t="s">
        <v>17</v>
      </c>
      <c r="D150" s="1">
        <v>1</v>
      </c>
      <c r="F150" s="1">
        <f t="shared" si="20"/>
        <v>0</v>
      </c>
      <c r="H150" s="1">
        <f t="shared" si="21"/>
        <v>0</v>
      </c>
      <c r="I150" s="1">
        <f t="shared" si="22"/>
        <v>0</v>
      </c>
    </row>
    <row r="151" spans="1:9" ht="20.100000000000001" customHeight="1" x14ac:dyDescent="0.25">
      <c r="A151" s="4">
        <v>112</v>
      </c>
      <c r="B151" s="1" t="s">
        <v>80</v>
      </c>
      <c r="C151" s="4" t="s">
        <v>17</v>
      </c>
      <c r="D151" s="1">
        <v>1</v>
      </c>
      <c r="F151" s="1">
        <f t="shared" si="20"/>
        <v>0</v>
      </c>
      <c r="H151" s="1">
        <f t="shared" si="21"/>
        <v>0</v>
      </c>
      <c r="I151" s="1">
        <f t="shared" si="22"/>
        <v>0</v>
      </c>
    </row>
    <row r="152" spans="1:9" ht="20.100000000000001" customHeight="1" x14ac:dyDescent="0.25">
      <c r="A152" s="4">
        <v>113</v>
      </c>
      <c r="B152" s="1" t="s">
        <v>81</v>
      </c>
      <c r="C152" s="4" t="s">
        <v>17</v>
      </c>
      <c r="D152" s="1">
        <v>1</v>
      </c>
      <c r="F152" s="1">
        <f t="shared" si="20"/>
        <v>0</v>
      </c>
      <c r="H152" s="1">
        <f t="shared" si="21"/>
        <v>0</v>
      </c>
      <c r="I152" s="1">
        <f t="shared" si="22"/>
        <v>0</v>
      </c>
    </row>
    <row r="153" spans="1:9" ht="20.100000000000001" customHeight="1" x14ac:dyDescent="0.25">
      <c r="A153" s="4">
        <v>114</v>
      </c>
      <c r="B153" s="1" t="s">
        <v>82</v>
      </c>
      <c r="C153" s="4" t="s">
        <v>17</v>
      </c>
      <c r="D153" s="1">
        <v>1</v>
      </c>
      <c r="F153" s="1">
        <f t="shared" si="20"/>
        <v>0</v>
      </c>
      <c r="H153" s="1">
        <f t="shared" si="21"/>
        <v>0</v>
      </c>
      <c r="I153" s="1">
        <f t="shared" si="22"/>
        <v>0</v>
      </c>
    </row>
    <row r="154" spans="1:9" ht="20.100000000000001" customHeight="1" x14ac:dyDescent="0.25">
      <c r="A154" s="4">
        <v>115</v>
      </c>
      <c r="B154" s="1" t="s">
        <v>83</v>
      </c>
      <c r="C154" s="4" t="s">
        <v>17</v>
      </c>
      <c r="D154" s="1">
        <v>1</v>
      </c>
      <c r="F154" s="1">
        <f t="shared" si="20"/>
        <v>0</v>
      </c>
      <c r="H154" s="1">
        <f t="shared" si="21"/>
        <v>0</v>
      </c>
      <c r="I154" s="1">
        <f t="shared" si="22"/>
        <v>0</v>
      </c>
    </row>
    <row r="155" spans="1:9" ht="20.100000000000001" customHeight="1" x14ac:dyDescent="0.25">
      <c r="A155" s="4">
        <v>116</v>
      </c>
      <c r="B155" s="1" t="s">
        <v>99</v>
      </c>
      <c r="C155" s="4" t="s">
        <v>17</v>
      </c>
      <c r="D155" s="1">
        <v>2</v>
      </c>
      <c r="F155" s="1">
        <f t="shared" si="20"/>
        <v>0</v>
      </c>
      <c r="H155" s="1">
        <f t="shared" si="21"/>
        <v>0</v>
      </c>
      <c r="I155" s="1">
        <f t="shared" si="22"/>
        <v>0</v>
      </c>
    </row>
    <row r="156" spans="1:9" ht="20.100000000000001" customHeight="1" x14ac:dyDescent="0.25">
      <c r="B156" s="18" t="s">
        <v>100</v>
      </c>
    </row>
    <row r="157" spans="1:9" ht="20.100000000000001" customHeight="1" x14ac:dyDescent="0.25">
      <c r="A157" s="4">
        <v>117</v>
      </c>
      <c r="B157" s="1" t="s">
        <v>48</v>
      </c>
      <c r="C157" s="4" t="s">
        <v>85</v>
      </c>
      <c r="D157" s="1">
        <v>12</v>
      </c>
      <c r="F157" s="1">
        <f t="shared" ref="F157:F190" si="23">+E157*D157</f>
        <v>0</v>
      </c>
      <c r="H157" s="1">
        <f t="shared" ref="H157:H190" si="24">+G157*D157</f>
        <v>0</v>
      </c>
      <c r="I157" s="1">
        <f t="shared" ref="I157:I190" si="25">+H157+F157</f>
        <v>0</v>
      </c>
    </row>
    <row r="158" spans="1:9" ht="20.100000000000001" customHeight="1" x14ac:dyDescent="0.25">
      <c r="A158" s="4">
        <v>118</v>
      </c>
      <c r="B158" s="1" t="s">
        <v>49</v>
      </c>
      <c r="C158" s="4" t="s">
        <v>85</v>
      </c>
      <c r="D158" s="1">
        <v>12</v>
      </c>
      <c r="F158" s="1">
        <f t="shared" si="23"/>
        <v>0</v>
      </c>
      <c r="H158" s="1">
        <f t="shared" si="24"/>
        <v>0</v>
      </c>
      <c r="I158" s="1">
        <f t="shared" si="25"/>
        <v>0</v>
      </c>
    </row>
    <row r="159" spans="1:9" ht="20.100000000000001" customHeight="1" x14ac:dyDescent="0.25">
      <c r="A159" s="4">
        <v>119</v>
      </c>
      <c r="B159" s="1" t="s">
        <v>50</v>
      </c>
      <c r="C159" s="4" t="s">
        <v>85</v>
      </c>
      <c r="D159" s="1">
        <v>12</v>
      </c>
      <c r="F159" s="1">
        <f t="shared" si="23"/>
        <v>0</v>
      </c>
      <c r="H159" s="1">
        <f t="shared" si="24"/>
        <v>0</v>
      </c>
      <c r="I159" s="1">
        <f t="shared" si="25"/>
        <v>0</v>
      </c>
    </row>
    <row r="160" spans="1:9" ht="20.100000000000001" customHeight="1" x14ac:dyDescent="0.25">
      <c r="A160" s="4">
        <v>120</v>
      </c>
      <c r="B160" s="1" t="s">
        <v>52</v>
      </c>
      <c r="C160" s="4" t="s">
        <v>85</v>
      </c>
      <c r="D160" s="1">
        <v>12</v>
      </c>
      <c r="F160" s="1">
        <f t="shared" si="23"/>
        <v>0</v>
      </c>
      <c r="H160" s="1">
        <f t="shared" si="24"/>
        <v>0</v>
      </c>
      <c r="I160" s="1">
        <f t="shared" si="25"/>
        <v>0</v>
      </c>
    </row>
    <row r="161" spans="1:9" ht="20.100000000000001" customHeight="1" x14ac:dyDescent="0.25">
      <c r="A161" s="4">
        <v>121</v>
      </c>
      <c r="B161" s="1" t="s">
        <v>53</v>
      </c>
      <c r="C161" s="4" t="s">
        <v>17</v>
      </c>
      <c r="D161" s="1">
        <v>2</v>
      </c>
      <c r="F161" s="1">
        <f t="shared" si="23"/>
        <v>0</v>
      </c>
      <c r="H161" s="1">
        <f t="shared" si="24"/>
        <v>0</v>
      </c>
      <c r="I161" s="1">
        <f t="shared" si="25"/>
        <v>0</v>
      </c>
    </row>
    <row r="162" spans="1:9" ht="20.100000000000001" customHeight="1" x14ac:dyDescent="0.25">
      <c r="A162" s="4">
        <v>122</v>
      </c>
      <c r="B162" s="1" t="s">
        <v>54</v>
      </c>
      <c r="C162" s="4" t="s">
        <v>17</v>
      </c>
      <c r="D162" s="1">
        <v>1</v>
      </c>
      <c r="F162" s="1">
        <f t="shared" si="23"/>
        <v>0</v>
      </c>
      <c r="H162" s="1">
        <f t="shared" si="24"/>
        <v>0</v>
      </c>
      <c r="I162" s="1">
        <f t="shared" si="25"/>
        <v>0</v>
      </c>
    </row>
    <row r="163" spans="1:9" ht="20.100000000000001" customHeight="1" x14ac:dyDescent="0.25">
      <c r="A163" s="4">
        <v>123</v>
      </c>
      <c r="B163" s="1" t="s">
        <v>55</v>
      </c>
      <c r="C163" s="4" t="s">
        <v>17</v>
      </c>
      <c r="D163" s="1">
        <v>9</v>
      </c>
      <c r="F163" s="1">
        <f t="shared" si="23"/>
        <v>0</v>
      </c>
      <c r="H163" s="1">
        <f t="shared" si="24"/>
        <v>0</v>
      </c>
      <c r="I163" s="1">
        <f t="shared" si="25"/>
        <v>0</v>
      </c>
    </row>
    <row r="164" spans="1:9" ht="20.100000000000001" customHeight="1" x14ac:dyDescent="0.25">
      <c r="A164" s="4">
        <v>124</v>
      </c>
      <c r="B164" s="1" t="s">
        <v>102</v>
      </c>
      <c r="C164" s="4" t="s">
        <v>20</v>
      </c>
      <c r="D164" s="1">
        <v>7</v>
      </c>
      <c r="F164" s="1">
        <f t="shared" si="23"/>
        <v>0</v>
      </c>
      <c r="H164" s="1">
        <f t="shared" si="24"/>
        <v>0</v>
      </c>
      <c r="I164" s="1">
        <f t="shared" si="25"/>
        <v>0</v>
      </c>
    </row>
    <row r="165" spans="1:9" ht="20.100000000000001" customHeight="1" x14ac:dyDescent="0.25">
      <c r="A165" s="4">
        <v>125</v>
      </c>
      <c r="B165" s="1" t="s">
        <v>58</v>
      </c>
      <c r="C165" s="4" t="s">
        <v>17</v>
      </c>
      <c r="D165" s="1">
        <v>1</v>
      </c>
      <c r="F165" s="1">
        <f t="shared" si="23"/>
        <v>0</v>
      </c>
      <c r="H165" s="1">
        <f t="shared" si="24"/>
        <v>0</v>
      </c>
      <c r="I165" s="1">
        <f t="shared" si="25"/>
        <v>0</v>
      </c>
    </row>
    <row r="166" spans="1:9" ht="20.100000000000001" customHeight="1" x14ac:dyDescent="0.25">
      <c r="A166" s="4">
        <v>126</v>
      </c>
      <c r="B166" s="1" t="s">
        <v>59</v>
      </c>
      <c r="C166" s="4" t="s">
        <v>85</v>
      </c>
      <c r="D166" s="1">
        <v>12</v>
      </c>
      <c r="F166" s="1">
        <f t="shared" si="23"/>
        <v>0</v>
      </c>
      <c r="H166" s="1">
        <f t="shared" si="24"/>
        <v>0</v>
      </c>
      <c r="I166" s="1">
        <f t="shared" si="25"/>
        <v>0</v>
      </c>
    </row>
    <row r="167" spans="1:9" ht="20.100000000000001" customHeight="1" x14ac:dyDescent="0.25">
      <c r="A167" s="4">
        <v>127</v>
      </c>
      <c r="B167" s="1" t="s">
        <v>60</v>
      </c>
      <c r="C167" s="4" t="s">
        <v>17</v>
      </c>
      <c r="D167" s="1">
        <v>1</v>
      </c>
      <c r="F167" s="1">
        <f t="shared" si="23"/>
        <v>0</v>
      </c>
      <c r="H167" s="1">
        <f t="shared" si="24"/>
        <v>0</v>
      </c>
      <c r="I167" s="1">
        <f t="shared" si="25"/>
        <v>0</v>
      </c>
    </row>
    <row r="168" spans="1:9" ht="20.100000000000001" customHeight="1" x14ac:dyDescent="0.25">
      <c r="A168" s="4">
        <v>128</v>
      </c>
      <c r="B168" s="1" t="s">
        <v>61</v>
      </c>
      <c r="C168" s="4" t="s">
        <v>85</v>
      </c>
      <c r="D168" s="1">
        <v>405</v>
      </c>
      <c r="F168" s="1">
        <f t="shared" si="23"/>
        <v>0</v>
      </c>
      <c r="H168" s="1">
        <f t="shared" si="24"/>
        <v>0</v>
      </c>
      <c r="I168" s="1">
        <f t="shared" si="25"/>
        <v>0</v>
      </c>
    </row>
    <row r="169" spans="1:9" ht="20.100000000000001" customHeight="1" x14ac:dyDescent="0.25">
      <c r="A169" s="4">
        <v>129</v>
      </c>
      <c r="B169" s="1" t="s">
        <v>62</v>
      </c>
      <c r="C169" s="4" t="s">
        <v>17</v>
      </c>
      <c r="D169" s="1">
        <v>18</v>
      </c>
      <c r="F169" s="1">
        <f t="shared" si="23"/>
        <v>0</v>
      </c>
      <c r="H169" s="1">
        <f t="shared" si="24"/>
        <v>0</v>
      </c>
      <c r="I169" s="1">
        <f t="shared" si="25"/>
        <v>0</v>
      </c>
    </row>
    <row r="170" spans="1:9" ht="20.100000000000001" customHeight="1" x14ac:dyDescent="0.25">
      <c r="A170" s="4">
        <v>130</v>
      </c>
      <c r="B170" s="1" t="s">
        <v>63</v>
      </c>
      <c r="C170" s="4" t="s">
        <v>17</v>
      </c>
      <c r="D170" s="1">
        <v>18</v>
      </c>
      <c r="F170" s="1">
        <f t="shared" si="23"/>
        <v>0</v>
      </c>
      <c r="H170" s="1">
        <f t="shared" si="24"/>
        <v>0</v>
      </c>
      <c r="I170" s="1">
        <f t="shared" si="25"/>
        <v>0</v>
      </c>
    </row>
    <row r="171" spans="1:9" ht="20.100000000000001" customHeight="1" x14ac:dyDescent="0.25">
      <c r="A171" s="4">
        <v>131</v>
      </c>
      <c r="B171" s="1" t="s">
        <v>64</v>
      </c>
      <c r="C171" s="4" t="s">
        <v>85</v>
      </c>
      <c r="D171" s="1">
        <v>95</v>
      </c>
      <c r="F171" s="1">
        <f t="shared" si="23"/>
        <v>0</v>
      </c>
      <c r="H171" s="1">
        <f t="shared" si="24"/>
        <v>0</v>
      </c>
      <c r="I171" s="1">
        <f t="shared" si="25"/>
        <v>0</v>
      </c>
    </row>
    <row r="172" spans="1:9" ht="20.100000000000001" customHeight="1" x14ac:dyDescent="0.25">
      <c r="A172" s="4">
        <v>132</v>
      </c>
      <c r="B172" s="1" t="s">
        <v>65</v>
      </c>
      <c r="C172" s="4" t="s">
        <v>85</v>
      </c>
      <c r="D172" s="1">
        <v>25</v>
      </c>
      <c r="F172" s="1">
        <f t="shared" si="23"/>
        <v>0</v>
      </c>
      <c r="H172" s="1">
        <f t="shared" si="24"/>
        <v>0</v>
      </c>
      <c r="I172" s="1">
        <f t="shared" si="25"/>
        <v>0</v>
      </c>
    </row>
    <row r="173" spans="1:9" ht="20.100000000000001" customHeight="1" x14ac:dyDescent="0.25">
      <c r="A173" s="4">
        <v>133</v>
      </c>
      <c r="B173" s="1" t="s">
        <v>103</v>
      </c>
      <c r="C173" s="4" t="s">
        <v>85</v>
      </c>
      <c r="D173" s="1">
        <v>285</v>
      </c>
      <c r="F173" s="1">
        <f t="shared" si="23"/>
        <v>0</v>
      </c>
      <c r="H173" s="1">
        <f t="shared" si="24"/>
        <v>0</v>
      </c>
      <c r="I173" s="1">
        <f t="shared" si="25"/>
        <v>0</v>
      </c>
    </row>
    <row r="174" spans="1:9" ht="20.100000000000001" customHeight="1" x14ac:dyDescent="0.25">
      <c r="A174" s="4">
        <v>134</v>
      </c>
      <c r="B174" s="1" t="s">
        <v>66</v>
      </c>
      <c r="C174" s="4" t="s">
        <v>85</v>
      </c>
      <c r="D174" s="1">
        <v>9</v>
      </c>
      <c r="F174" s="1">
        <f t="shared" si="23"/>
        <v>0</v>
      </c>
      <c r="H174" s="1">
        <f t="shared" si="24"/>
        <v>0</v>
      </c>
      <c r="I174" s="1">
        <f t="shared" si="25"/>
        <v>0</v>
      </c>
    </row>
    <row r="175" spans="1:9" ht="20.100000000000001" customHeight="1" x14ac:dyDescent="0.25">
      <c r="A175" s="4">
        <v>135</v>
      </c>
      <c r="B175" s="1" t="s">
        <v>67</v>
      </c>
      <c r="C175" s="4" t="s">
        <v>17</v>
      </c>
      <c r="D175" s="1">
        <v>14</v>
      </c>
      <c r="F175" s="1">
        <f t="shared" si="23"/>
        <v>0</v>
      </c>
      <c r="H175" s="1">
        <f t="shared" si="24"/>
        <v>0</v>
      </c>
      <c r="I175" s="1">
        <f t="shared" si="25"/>
        <v>0</v>
      </c>
    </row>
    <row r="176" spans="1:9" ht="20.100000000000001" customHeight="1" x14ac:dyDescent="0.25">
      <c r="A176" s="4">
        <v>136</v>
      </c>
      <c r="B176" s="1" t="s">
        <v>68</v>
      </c>
      <c r="C176" s="4" t="s">
        <v>17</v>
      </c>
      <c r="D176" s="1">
        <v>2</v>
      </c>
      <c r="F176" s="1">
        <f t="shared" si="23"/>
        <v>0</v>
      </c>
      <c r="H176" s="1">
        <f t="shared" si="24"/>
        <v>0</v>
      </c>
      <c r="I176" s="1">
        <f t="shared" si="25"/>
        <v>0</v>
      </c>
    </row>
    <row r="177" spans="1:9" ht="20.100000000000001" customHeight="1" x14ac:dyDescent="0.25">
      <c r="A177" s="4">
        <v>137</v>
      </c>
      <c r="B177" s="1" t="s">
        <v>69</v>
      </c>
      <c r="C177" s="4" t="s">
        <v>17</v>
      </c>
      <c r="D177" s="1">
        <v>1</v>
      </c>
      <c r="F177" s="1">
        <f t="shared" si="23"/>
        <v>0</v>
      </c>
      <c r="H177" s="1">
        <f t="shared" si="24"/>
        <v>0</v>
      </c>
      <c r="I177" s="1">
        <f t="shared" si="25"/>
        <v>0</v>
      </c>
    </row>
    <row r="178" spans="1:9" ht="20.100000000000001" customHeight="1" x14ac:dyDescent="0.25">
      <c r="A178" s="4">
        <v>138</v>
      </c>
      <c r="B178" s="1" t="s">
        <v>104</v>
      </c>
      <c r="C178" s="4" t="s">
        <v>17</v>
      </c>
      <c r="D178" s="1">
        <v>1</v>
      </c>
      <c r="F178" s="1">
        <f t="shared" si="23"/>
        <v>0</v>
      </c>
      <c r="H178" s="1">
        <f t="shared" si="24"/>
        <v>0</v>
      </c>
      <c r="I178" s="1">
        <f t="shared" si="25"/>
        <v>0</v>
      </c>
    </row>
    <row r="179" spans="1:9" ht="20.100000000000001" customHeight="1" x14ac:dyDescent="0.25">
      <c r="A179" s="4">
        <v>139</v>
      </c>
      <c r="B179" s="1" t="s">
        <v>71</v>
      </c>
      <c r="C179" s="4" t="s">
        <v>17</v>
      </c>
      <c r="D179" s="1">
        <v>1</v>
      </c>
      <c r="F179" s="1">
        <f t="shared" si="23"/>
        <v>0</v>
      </c>
      <c r="H179" s="1">
        <f t="shared" si="24"/>
        <v>0</v>
      </c>
      <c r="I179" s="1">
        <f t="shared" si="25"/>
        <v>0</v>
      </c>
    </row>
    <row r="180" spans="1:9" ht="20.100000000000001" customHeight="1" x14ac:dyDescent="0.25">
      <c r="A180" s="4">
        <v>140</v>
      </c>
      <c r="B180" s="1" t="s">
        <v>72</v>
      </c>
      <c r="C180" s="4" t="s">
        <v>17</v>
      </c>
      <c r="D180" s="1">
        <v>2</v>
      </c>
      <c r="F180" s="1">
        <f t="shared" si="23"/>
        <v>0</v>
      </c>
      <c r="H180" s="1">
        <f t="shared" si="24"/>
        <v>0</v>
      </c>
      <c r="I180" s="1">
        <f t="shared" si="25"/>
        <v>0</v>
      </c>
    </row>
    <row r="181" spans="1:9" ht="20.100000000000001" customHeight="1" x14ac:dyDescent="0.25">
      <c r="A181" s="4">
        <v>141</v>
      </c>
      <c r="B181" s="1" t="s">
        <v>73</v>
      </c>
      <c r="C181" s="4" t="s">
        <v>17</v>
      </c>
      <c r="D181" s="1">
        <v>1</v>
      </c>
      <c r="F181" s="1">
        <f t="shared" si="23"/>
        <v>0</v>
      </c>
      <c r="H181" s="1">
        <f t="shared" si="24"/>
        <v>0</v>
      </c>
      <c r="I181" s="1">
        <f t="shared" si="25"/>
        <v>0</v>
      </c>
    </row>
    <row r="182" spans="1:9" ht="20.100000000000001" customHeight="1" x14ac:dyDescent="0.25">
      <c r="A182" s="4">
        <v>142</v>
      </c>
      <c r="B182" s="1" t="s">
        <v>74</v>
      </c>
      <c r="C182" s="4" t="s">
        <v>17</v>
      </c>
      <c r="D182" s="1">
        <v>1</v>
      </c>
      <c r="F182" s="1">
        <f t="shared" si="23"/>
        <v>0</v>
      </c>
      <c r="H182" s="1">
        <f t="shared" si="24"/>
        <v>0</v>
      </c>
      <c r="I182" s="1">
        <f t="shared" si="25"/>
        <v>0</v>
      </c>
    </row>
    <row r="183" spans="1:9" ht="20.100000000000001" customHeight="1" x14ac:dyDescent="0.25">
      <c r="A183" s="4">
        <v>143</v>
      </c>
      <c r="B183" s="1" t="s">
        <v>97</v>
      </c>
      <c r="C183" s="4" t="s">
        <v>17</v>
      </c>
      <c r="D183" s="1">
        <v>1</v>
      </c>
      <c r="F183" s="1">
        <f t="shared" si="23"/>
        <v>0</v>
      </c>
      <c r="H183" s="1">
        <f t="shared" si="24"/>
        <v>0</v>
      </c>
      <c r="I183" s="1">
        <f t="shared" si="25"/>
        <v>0</v>
      </c>
    </row>
    <row r="184" spans="1:9" ht="20.100000000000001" customHeight="1" x14ac:dyDescent="0.25">
      <c r="A184" s="4">
        <v>144</v>
      </c>
      <c r="B184" s="1" t="s">
        <v>77</v>
      </c>
      <c r="C184" s="4" t="s">
        <v>87</v>
      </c>
      <c r="D184" s="1">
        <v>24</v>
      </c>
      <c r="F184" s="1">
        <f t="shared" si="23"/>
        <v>0</v>
      </c>
      <c r="H184" s="1">
        <f t="shared" si="24"/>
        <v>0</v>
      </c>
      <c r="I184" s="1">
        <f t="shared" si="25"/>
        <v>0</v>
      </c>
    </row>
    <row r="185" spans="1:9" ht="20.100000000000001" customHeight="1" x14ac:dyDescent="0.25">
      <c r="A185" s="4">
        <v>145</v>
      </c>
      <c r="B185" s="1" t="s">
        <v>78</v>
      </c>
      <c r="C185" s="4" t="s">
        <v>17</v>
      </c>
      <c r="D185" s="1">
        <v>6</v>
      </c>
      <c r="F185" s="1">
        <f t="shared" si="23"/>
        <v>0</v>
      </c>
      <c r="H185" s="1">
        <f t="shared" si="24"/>
        <v>0</v>
      </c>
      <c r="I185" s="1">
        <f t="shared" si="25"/>
        <v>0</v>
      </c>
    </row>
    <row r="186" spans="1:9" ht="20.100000000000001" customHeight="1" x14ac:dyDescent="0.25">
      <c r="A186" s="4">
        <v>146</v>
      </c>
      <c r="B186" s="1" t="s">
        <v>79</v>
      </c>
      <c r="C186" s="4" t="s">
        <v>17</v>
      </c>
      <c r="D186" s="1">
        <v>1</v>
      </c>
      <c r="F186" s="1">
        <f t="shared" si="23"/>
        <v>0</v>
      </c>
      <c r="H186" s="1">
        <f t="shared" si="24"/>
        <v>0</v>
      </c>
      <c r="I186" s="1">
        <f t="shared" si="25"/>
        <v>0</v>
      </c>
    </row>
    <row r="187" spans="1:9" ht="20.100000000000001" customHeight="1" x14ac:dyDescent="0.25">
      <c r="A187" s="4">
        <v>147</v>
      </c>
      <c r="B187" s="1" t="s">
        <v>80</v>
      </c>
      <c r="C187" s="4" t="s">
        <v>17</v>
      </c>
      <c r="D187" s="1">
        <v>1</v>
      </c>
      <c r="F187" s="1">
        <f t="shared" si="23"/>
        <v>0</v>
      </c>
      <c r="H187" s="1">
        <f t="shared" si="24"/>
        <v>0</v>
      </c>
      <c r="I187" s="1">
        <f t="shared" si="25"/>
        <v>0</v>
      </c>
    </row>
    <row r="188" spans="1:9" ht="20.100000000000001" customHeight="1" x14ac:dyDescent="0.25">
      <c r="A188" s="4">
        <v>148</v>
      </c>
      <c r="B188" s="1" t="s">
        <v>81</v>
      </c>
      <c r="C188" s="4" t="s">
        <v>17</v>
      </c>
      <c r="D188" s="1">
        <v>1</v>
      </c>
      <c r="F188" s="1">
        <f t="shared" si="23"/>
        <v>0</v>
      </c>
      <c r="H188" s="1">
        <f t="shared" si="24"/>
        <v>0</v>
      </c>
      <c r="I188" s="1">
        <f t="shared" si="25"/>
        <v>0</v>
      </c>
    </row>
    <row r="189" spans="1:9" ht="20.100000000000001" customHeight="1" x14ac:dyDescent="0.25">
      <c r="A189" s="4">
        <v>149</v>
      </c>
      <c r="B189" s="1" t="s">
        <v>82</v>
      </c>
      <c r="C189" s="4" t="s">
        <v>17</v>
      </c>
      <c r="D189" s="1">
        <v>1</v>
      </c>
      <c r="F189" s="1">
        <f t="shared" si="23"/>
        <v>0</v>
      </c>
      <c r="H189" s="1">
        <f t="shared" si="24"/>
        <v>0</v>
      </c>
      <c r="I189" s="1">
        <f t="shared" si="25"/>
        <v>0</v>
      </c>
    </row>
    <row r="190" spans="1:9" ht="20.100000000000001" customHeight="1" x14ac:dyDescent="0.25">
      <c r="A190" s="4">
        <v>150</v>
      </c>
      <c r="B190" s="1" t="s">
        <v>105</v>
      </c>
      <c r="C190" s="4" t="s">
        <v>17</v>
      </c>
      <c r="D190" s="1">
        <v>1</v>
      </c>
      <c r="F190" s="1">
        <f t="shared" si="23"/>
        <v>0</v>
      </c>
      <c r="H190" s="1">
        <f t="shared" si="24"/>
        <v>0</v>
      </c>
      <c r="I190" s="1">
        <f t="shared" si="25"/>
        <v>0</v>
      </c>
    </row>
    <row r="191" spans="1:9" ht="20.100000000000001" customHeight="1" x14ac:dyDescent="0.25">
      <c r="A191" s="7"/>
      <c r="B191" s="8" t="s">
        <v>23</v>
      </c>
      <c r="C191" s="8"/>
      <c r="D191" s="8"/>
      <c r="E191" s="8"/>
      <c r="F191" s="8"/>
      <c r="G191" s="8"/>
      <c r="H191" s="8"/>
      <c r="I191" s="8">
        <f>SUM(I37:I190)</f>
        <v>0</v>
      </c>
    </row>
  </sheetData>
  <mergeCells count="2">
    <mergeCell ref="A1:I1"/>
    <mergeCell ref="A34:I34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90" zoomScaleNormal="90" workbookViewId="0">
      <selection activeCell="B4" sqref="B4"/>
    </sheetView>
  </sheetViews>
  <sheetFormatPr defaultRowHeight="15" x14ac:dyDescent="0.25"/>
  <cols>
    <col min="1" max="1" width="9.140625" style="4"/>
    <col min="2" max="2" width="81" style="6" customWidth="1"/>
    <col min="3" max="3" width="19.7109375" style="4" customWidth="1"/>
    <col min="4" max="9" width="19.7109375" style="1" customWidth="1"/>
    <col min="10" max="16384" width="9.140625" style="1"/>
  </cols>
  <sheetData>
    <row r="1" spans="1:11" x14ac:dyDescent="0.25">
      <c r="A1" s="28" t="s">
        <v>4</v>
      </c>
      <c r="B1" s="28"/>
      <c r="C1" s="28"/>
      <c r="D1" s="28"/>
      <c r="E1" s="28"/>
      <c r="F1" s="28"/>
      <c r="G1" s="28"/>
      <c r="H1" s="28"/>
      <c r="I1" s="28"/>
      <c r="K1" s="23"/>
    </row>
    <row r="3" spans="1:11" s="4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3"/>
    </row>
    <row r="4" spans="1:11" ht="45" x14ac:dyDescent="0.25">
      <c r="A4" s="4">
        <v>1</v>
      </c>
      <c r="B4" s="6" t="s">
        <v>106</v>
      </c>
      <c r="C4" s="4" t="s">
        <v>17</v>
      </c>
      <c r="D4" s="1">
        <v>1</v>
      </c>
      <c r="F4" s="1">
        <f>+E4*D4</f>
        <v>0</v>
      </c>
      <c r="H4" s="1">
        <f>+G4*D4</f>
        <v>0</v>
      </c>
      <c r="I4" s="1">
        <f>+H4+F4</f>
        <v>0</v>
      </c>
    </row>
    <row r="5" spans="1:11" ht="45" x14ac:dyDescent="0.25">
      <c r="A5" s="4">
        <v>2</v>
      </c>
      <c r="B5" s="6" t="s">
        <v>155</v>
      </c>
      <c r="C5" s="4" t="s">
        <v>84</v>
      </c>
      <c r="D5" s="1">
        <v>55</v>
      </c>
      <c r="F5" s="1">
        <f t="shared" ref="F5:F18" si="0">+E5*D5</f>
        <v>0</v>
      </c>
      <c r="H5" s="1">
        <f t="shared" ref="H5:H18" si="1">+G5*D5</f>
        <v>0</v>
      </c>
      <c r="I5" s="1">
        <f t="shared" ref="I5:I18" si="2">+H5+F5</f>
        <v>0</v>
      </c>
    </row>
    <row r="6" spans="1:11" ht="30" x14ac:dyDescent="0.25">
      <c r="A6" s="4">
        <v>3</v>
      </c>
      <c r="B6" s="6" t="s">
        <v>107</v>
      </c>
      <c r="C6" s="4" t="s">
        <v>19</v>
      </c>
      <c r="D6" s="1">
        <v>72</v>
      </c>
      <c r="F6" s="1">
        <f t="shared" si="0"/>
        <v>0</v>
      </c>
      <c r="H6" s="1">
        <f t="shared" si="1"/>
        <v>0</v>
      </c>
      <c r="I6" s="1">
        <f t="shared" si="2"/>
        <v>0</v>
      </c>
    </row>
    <row r="7" spans="1:11" ht="30" x14ac:dyDescent="0.25">
      <c r="A7" s="4">
        <v>4</v>
      </c>
      <c r="B7" s="6" t="s">
        <v>108</v>
      </c>
      <c r="C7" s="4" t="s">
        <v>84</v>
      </c>
      <c r="D7" s="1">
        <v>53</v>
      </c>
      <c r="F7" s="1">
        <f t="shared" si="0"/>
        <v>0</v>
      </c>
      <c r="H7" s="1">
        <f t="shared" si="1"/>
        <v>0</v>
      </c>
      <c r="I7" s="1">
        <f t="shared" si="2"/>
        <v>0</v>
      </c>
    </row>
    <row r="8" spans="1:11" x14ac:dyDescent="0.25">
      <c r="A8" s="4">
        <v>5</v>
      </c>
      <c r="B8" s="6" t="s">
        <v>109</v>
      </c>
      <c r="C8" s="4" t="s">
        <v>84</v>
      </c>
      <c r="D8" s="1">
        <v>26</v>
      </c>
      <c r="F8" s="1">
        <f t="shared" si="0"/>
        <v>0</v>
      </c>
      <c r="H8" s="1">
        <f t="shared" si="1"/>
        <v>0</v>
      </c>
      <c r="I8" s="1">
        <f t="shared" si="2"/>
        <v>0</v>
      </c>
    </row>
    <row r="9" spans="1:11" ht="30" x14ac:dyDescent="0.25">
      <c r="A9" s="4">
        <v>6</v>
      </c>
      <c r="B9" s="6" t="s">
        <v>110</v>
      </c>
      <c r="C9" s="4" t="s">
        <v>84</v>
      </c>
      <c r="D9" s="1">
        <v>193</v>
      </c>
      <c r="F9" s="1">
        <f t="shared" si="0"/>
        <v>0</v>
      </c>
      <c r="H9" s="1">
        <f t="shared" si="1"/>
        <v>0</v>
      </c>
      <c r="I9" s="1">
        <f t="shared" si="2"/>
        <v>0</v>
      </c>
    </row>
    <row r="10" spans="1:11" ht="45" x14ac:dyDescent="0.25">
      <c r="A10" s="4">
        <v>7</v>
      </c>
      <c r="B10" s="6" t="s">
        <v>111</v>
      </c>
      <c r="C10" s="4" t="s">
        <v>84</v>
      </c>
      <c r="D10" s="1">
        <v>120</v>
      </c>
      <c r="F10" s="1">
        <f t="shared" si="0"/>
        <v>0</v>
      </c>
      <c r="H10" s="1">
        <f t="shared" si="1"/>
        <v>0</v>
      </c>
      <c r="I10" s="1">
        <f t="shared" si="2"/>
        <v>0</v>
      </c>
    </row>
    <row r="11" spans="1:11" ht="45" x14ac:dyDescent="0.25">
      <c r="A11" s="4">
        <v>8</v>
      </c>
      <c r="B11" s="6" t="s">
        <v>112</v>
      </c>
      <c r="C11" s="4" t="s">
        <v>84</v>
      </c>
      <c r="D11" s="1">
        <v>188</v>
      </c>
      <c r="F11" s="1">
        <f t="shared" si="0"/>
        <v>0</v>
      </c>
      <c r="H11" s="1">
        <f t="shared" si="1"/>
        <v>0</v>
      </c>
      <c r="I11" s="1">
        <f t="shared" si="2"/>
        <v>0</v>
      </c>
    </row>
    <row r="12" spans="1:11" ht="45" x14ac:dyDescent="0.25">
      <c r="A12" s="4">
        <v>9</v>
      </c>
      <c r="B12" s="6" t="s">
        <v>113</v>
      </c>
      <c r="C12" s="4" t="s">
        <v>84</v>
      </c>
      <c r="D12" s="1">
        <v>110</v>
      </c>
      <c r="F12" s="1">
        <f t="shared" si="0"/>
        <v>0</v>
      </c>
      <c r="H12" s="1">
        <f t="shared" si="1"/>
        <v>0</v>
      </c>
      <c r="I12" s="1">
        <f t="shared" si="2"/>
        <v>0</v>
      </c>
    </row>
    <row r="13" spans="1:11" ht="30" x14ac:dyDescent="0.25">
      <c r="A13" s="4">
        <v>10</v>
      </c>
      <c r="B13" s="6" t="s">
        <v>114</v>
      </c>
      <c r="C13" s="4" t="s">
        <v>19</v>
      </c>
      <c r="D13" s="1">
        <v>350</v>
      </c>
      <c r="F13" s="1">
        <f t="shared" si="0"/>
        <v>0</v>
      </c>
      <c r="H13" s="1">
        <f t="shared" si="1"/>
        <v>0</v>
      </c>
      <c r="I13" s="1">
        <f t="shared" si="2"/>
        <v>0</v>
      </c>
    </row>
    <row r="14" spans="1:11" ht="30" x14ac:dyDescent="0.25">
      <c r="A14" s="4">
        <v>11</v>
      </c>
      <c r="B14" s="6" t="s">
        <v>115</v>
      </c>
      <c r="C14" s="4" t="s">
        <v>84</v>
      </c>
      <c r="D14" s="1">
        <v>110</v>
      </c>
      <c r="F14" s="1">
        <f t="shared" si="0"/>
        <v>0</v>
      </c>
      <c r="H14" s="1">
        <f t="shared" si="1"/>
        <v>0</v>
      </c>
      <c r="I14" s="1">
        <f t="shared" si="2"/>
        <v>0</v>
      </c>
    </row>
    <row r="15" spans="1:11" ht="30" x14ac:dyDescent="0.25">
      <c r="A15" s="4">
        <v>12</v>
      </c>
      <c r="B15" s="6" t="s">
        <v>116</v>
      </c>
      <c r="C15" s="4" t="s">
        <v>84</v>
      </c>
      <c r="D15" s="1">
        <v>188</v>
      </c>
      <c r="F15" s="1">
        <f t="shared" si="0"/>
        <v>0</v>
      </c>
      <c r="H15" s="1">
        <f t="shared" si="1"/>
        <v>0</v>
      </c>
      <c r="I15" s="1">
        <f t="shared" si="2"/>
        <v>0</v>
      </c>
    </row>
    <row r="16" spans="1:11" ht="30" x14ac:dyDescent="0.25">
      <c r="A16" s="4">
        <v>13</v>
      </c>
      <c r="B16" s="6" t="s">
        <v>117</v>
      </c>
      <c r="C16" s="4" t="s">
        <v>84</v>
      </c>
      <c r="D16" s="1">
        <v>21</v>
      </c>
      <c r="F16" s="1">
        <f t="shared" si="0"/>
        <v>0</v>
      </c>
      <c r="H16" s="1">
        <f t="shared" si="1"/>
        <v>0</v>
      </c>
      <c r="I16" s="1">
        <f t="shared" si="2"/>
        <v>0</v>
      </c>
    </row>
    <row r="17" spans="1:9" ht="30" x14ac:dyDescent="0.25">
      <c r="A17" s="4">
        <v>14</v>
      </c>
      <c r="B17" s="6" t="s">
        <v>118</v>
      </c>
      <c r="C17" s="4" t="s">
        <v>84</v>
      </c>
      <c r="D17" s="1">
        <v>21</v>
      </c>
      <c r="F17" s="1">
        <f t="shared" si="0"/>
        <v>0</v>
      </c>
      <c r="H17" s="1">
        <f t="shared" si="1"/>
        <v>0</v>
      </c>
      <c r="I17" s="1">
        <f t="shared" si="2"/>
        <v>0</v>
      </c>
    </row>
    <row r="18" spans="1:9" ht="60" x14ac:dyDescent="0.25">
      <c r="A18" s="4">
        <v>15</v>
      </c>
      <c r="B18" s="6" t="s">
        <v>119</v>
      </c>
      <c r="C18" s="4" t="s">
        <v>17</v>
      </c>
      <c r="D18" s="1">
        <v>9</v>
      </c>
      <c r="F18" s="1">
        <f t="shared" si="0"/>
        <v>0</v>
      </c>
      <c r="H18" s="1">
        <f t="shared" si="1"/>
        <v>0</v>
      </c>
      <c r="I18" s="1">
        <f t="shared" si="2"/>
        <v>0</v>
      </c>
    </row>
    <row r="19" spans="1:9" x14ac:dyDescent="0.25">
      <c r="A19" s="7"/>
      <c r="B19" s="8" t="s">
        <v>22</v>
      </c>
      <c r="C19" s="7"/>
      <c r="D19" s="8"/>
      <c r="E19" s="8"/>
      <c r="F19" s="8"/>
      <c r="G19" s="8"/>
      <c r="H19" s="8"/>
      <c r="I19" s="8">
        <f>SUM(I4:I18)</f>
        <v>0</v>
      </c>
    </row>
    <row r="21" spans="1:9" x14ac:dyDescent="0.25">
      <c r="A21" s="28" t="s">
        <v>5</v>
      </c>
      <c r="B21" s="28"/>
      <c r="C21" s="28"/>
      <c r="D21" s="28"/>
      <c r="E21" s="28"/>
      <c r="F21" s="28"/>
      <c r="G21" s="28"/>
      <c r="H21" s="28"/>
      <c r="I21" s="28"/>
    </row>
    <row r="23" spans="1:9" ht="30" x14ac:dyDescent="0.25">
      <c r="A23" s="2" t="s">
        <v>0</v>
      </c>
      <c r="B23" s="2" t="s">
        <v>1</v>
      </c>
      <c r="C23" s="2" t="s">
        <v>2</v>
      </c>
      <c r="D23" s="2" t="s">
        <v>3</v>
      </c>
      <c r="E23" s="2" t="s">
        <v>35</v>
      </c>
      <c r="F23" s="2" t="s">
        <v>36</v>
      </c>
      <c r="G23" s="2" t="s">
        <v>37</v>
      </c>
      <c r="H23" s="2" t="s">
        <v>38</v>
      </c>
      <c r="I23" s="2" t="s">
        <v>39</v>
      </c>
    </row>
    <row r="24" spans="1:9" ht="75" x14ac:dyDescent="0.25">
      <c r="A24" s="4">
        <v>1</v>
      </c>
      <c r="B24" s="6" t="s">
        <v>120</v>
      </c>
      <c r="C24" s="4" t="s">
        <v>84</v>
      </c>
      <c r="D24" s="1">
        <v>3</v>
      </c>
      <c r="F24" s="1">
        <f t="shared" ref="F24" si="3">+E24*D24</f>
        <v>0</v>
      </c>
      <c r="H24" s="1">
        <f t="shared" ref="H24" si="4">+G24*D24</f>
        <v>0</v>
      </c>
      <c r="I24" s="1">
        <f t="shared" ref="I24" si="5">+H24+F24</f>
        <v>0</v>
      </c>
    </row>
    <row r="25" spans="1:9" ht="60" x14ac:dyDescent="0.25">
      <c r="A25" s="4">
        <v>2</v>
      </c>
      <c r="B25" s="6" t="s">
        <v>121</v>
      </c>
      <c r="C25" s="4" t="s">
        <v>84</v>
      </c>
      <c r="D25" s="1">
        <v>1</v>
      </c>
      <c r="F25" s="1">
        <f t="shared" ref="F25:F59" si="6">+E25*D25</f>
        <v>0</v>
      </c>
      <c r="H25" s="1">
        <f t="shared" ref="H25:H59" si="7">+G25*D25</f>
        <v>0</v>
      </c>
      <c r="I25" s="1">
        <f t="shared" ref="I25:I59" si="8">+H25+F25</f>
        <v>0</v>
      </c>
    </row>
    <row r="26" spans="1:9" ht="45" x14ac:dyDescent="0.25">
      <c r="A26" s="4">
        <v>3</v>
      </c>
      <c r="B26" s="6" t="s">
        <v>122</v>
      </c>
      <c r="C26" s="4" t="s">
        <v>84</v>
      </c>
      <c r="D26" s="1">
        <v>7</v>
      </c>
      <c r="F26" s="1">
        <f t="shared" si="6"/>
        <v>0</v>
      </c>
      <c r="H26" s="1">
        <f t="shared" si="7"/>
        <v>0</v>
      </c>
      <c r="I26" s="1">
        <f t="shared" si="8"/>
        <v>0</v>
      </c>
    </row>
    <row r="27" spans="1:9" x14ac:dyDescent="0.25">
      <c r="A27" s="4">
        <v>4</v>
      </c>
      <c r="B27" s="6" t="s">
        <v>123</v>
      </c>
      <c r="C27" s="4" t="s">
        <v>85</v>
      </c>
      <c r="D27" s="1">
        <v>18</v>
      </c>
      <c r="F27" s="1">
        <f t="shared" si="6"/>
        <v>0</v>
      </c>
      <c r="H27" s="1">
        <f t="shared" si="7"/>
        <v>0</v>
      </c>
      <c r="I27" s="1">
        <f t="shared" si="8"/>
        <v>0</v>
      </c>
    </row>
    <row r="28" spans="1:9" x14ac:dyDescent="0.25">
      <c r="A28" s="4">
        <v>5</v>
      </c>
      <c r="B28" s="6" t="s">
        <v>124</v>
      </c>
      <c r="C28" s="4" t="s">
        <v>17</v>
      </c>
      <c r="D28" s="1">
        <v>31</v>
      </c>
      <c r="F28" s="1">
        <f t="shared" si="6"/>
        <v>0</v>
      </c>
      <c r="H28" s="1">
        <f t="shared" si="7"/>
        <v>0</v>
      </c>
      <c r="I28" s="1">
        <f t="shared" si="8"/>
        <v>0</v>
      </c>
    </row>
    <row r="29" spans="1:9" ht="45" x14ac:dyDescent="0.25">
      <c r="A29" s="4">
        <v>6</v>
      </c>
      <c r="B29" s="6" t="s">
        <v>125</v>
      </c>
      <c r="C29" s="4" t="s">
        <v>17</v>
      </c>
      <c r="D29" s="1">
        <v>2</v>
      </c>
      <c r="F29" s="1">
        <f t="shared" si="6"/>
        <v>0</v>
      </c>
      <c r="H29" s="1">
        <f t="shared" si="7"/>
        <v>0</v>
      </c>
      <c r="I29" s="1">
        <f t="shared" si="8"/>
        <v>0</v>
      </c>
    </row>
    <row r="30" spans="1:9" ht="45" x14ac:dyDescent="0.25">
      <c r="A30" s="4">
        <v>7</v>
      </c>
      <c r="B30" s="6" t="s">
        <v>126</v>
      </c>
      <c r="C30" s="4" t="s">
        <v>85</v>
      </c>
      <c r="D30" s="1">
        <v>5</v>
      </c>
      <c r="F30" s="1">
        <f t="shared" si="6"/>
        <v>0</v>
      </c>
      <c r="H30" s="1">
        <f t="shared" si="7"/>
        <v>0</v>
      </c>
      <c r="I30" s="1">
        <f t="shared" si="8"/>
        <v>0</v>
      </c>
    </row>
    <row r="31" spans="1:9" ht="45" x14ac:dyDescent="0.25">
      <c r="A31" s="4">
        <v>8</v>
      </c>
      <c r="B31" s="6" t="s">
        <v>127</v>
      </c>
      <c r="C31" s="4" t="s">
        <v>85</v>
      </c>
      <c r="D31" s="1">
        <v>186</v>
      </c>
      <c r="F31" s="1">
        <f t="shared" si="6"/>
        <v>0</v>
      </c>
      <c r="H31" s="1">
        <f t="shared" si="7"/>
        <v>0</v>
      </c>
      <c r="I31" s="1">
        <f t="shared" si="8"/>
        <v>0</v>
      </c>
    </row>
    <row r="32" spans="1:9" ht="45" x14ac:dyDescent="0.25">
      <c r="A32" s="4">
        <v>9</v>
      </c>
      <c r="B32" s="6" t="s">
        <v>128</v>
      </c>
      <c r="C32" s="4" t="s">
        <v>85</v>
      </c>
      <c r="D32" s="1">
        <v>58</v>
      </c>
      <c r="F32" s="1">
        <f t="shared" si="6"/>
        <v>0</v>
      </c>
      <c r="H32" s="1">
        <f t="shared" si="7"/>
        <v>0</v>
      </c>
      <c r="I32" s="1">
        <f t="shared" si="8"/>
        <v>0</v>
      </c>
    </row>
    <row r="33" spans="1:9" ht="45" x14ac:dyDescent="0.25">
      <c r="A33" s="4">
        <v>10</v>
      </c>
      <c r="B33" s="6" t="s">
        <v>129</v>
      </c>
      <c r="C33" s="4" t="s">
        <v>17</v>
      </c>
      <c r="D33" s="1">
        <v>8</v>
      </c>
      <c r="F33" s="1">
        <f t="shared" si="6"/>
        <v>0</v>
      </c>
      <c r="H33" s="1">
        <f t="shared" si="7"/>
        <v>0</v>
      </c>
      <c r="I33" s="1">
        <f t="shared" si="8"/>
        <v>0</v>
      </c>
    </row>
    <row r="34" spans="1:9" ht="45" x14ac:dyDescent="0.25">
      <c r="A34" s="4">
        <v>11</v>
      </c>
      <c r="B34" s="6" t="s">
        <v>130</v>
      </c>
      <c r="C34" s="4" t="s">
        <v>17</v>
      </c>
      <c r="D34" s="1">
        <v>2</v>
      </c>
      <c r="F34" s="1">
        <f t="shared" si="6"/>
        <v>0</v>
      </c>
      <c r="H34" s="1">
        <f t="shared" si="7"/>
        <v>0</v>
      </c>
      <c r="I34" s="1">
        <f t="shared" si="8"/>
        <v>0</v>
      </c>
    </row>
    <row r="35" spans="1:9" x14ac:dyDescent="0.25">
      <c r="A35" s="4">
        <v>12</v>
      </c>
      <c r="B35" s="6" t="s">
        <v>131</v>
      </c>
      <c r="C35" s="4" t="s">
        <v>17</v>
      </c>
      <c r="D35" s="1">
        <v>6</v>
      </c>
      <c r="F35" s="1">
        <f t="shared" si="6"/>
        <v>0</v>
      </c>
      <c r="H35" s="1">
        <f t="shared" si="7"/>
        <v>0</v>
      </c>
      <c r="I35" s="1">
        <f t="shared" si="8"/>
        <v>0</v>
      </c>
    </row>
    <row r="36" spans="1:9" x14ac:dyDescent="0.25">
      <c r="A36" s="4">
        <v>13</v>
      </c>
      <c r="B36" s="6" t="s">
        <v>132</v>
      </c>
      <c r="C36" s="4" t="s">
        <v>17</v>
      </c>
      <c r="D36" s="1">
        <v>6</v>
      </c>
      <c r="F36" s="1">
        <f t="shared" si="6"/>
        <v>0</v>
      </c>
      <c r="H36" s="1">
        <f t="shared" si="7"/>
        <v>0</v>
      </c>
      <c r="I36" s="1">
        <f t="shared" si="8"/>
        <v>0</v>
      </c>
    </row>
    <row r="37" spans="1:9" x14ac:dyDescent="0.25">
      <c r="A37" s="4">
        <v>14</v>
      </c>
      <c r="B37" s="6" t="s">
        <v>133</v>
      </c>
      <c r="C37" s="4" t="s">
        <v>17</v>
      </c>
      <c r="D37" s="1">
        <v>4</v>
      </c>
      <c r="F37" s="1">
        <f t="shared" si="6"/>
        <v>0</v>
      </c>
      <c r="H37" s="1">
        <f t="shared" si="7"/>
        <v>0</v>
      </c>
      <c r="I37" s="1">
        <f t="shared" si="8"/>
        <v>0</v>
      </c>
    </row>
    <row r="38" spans="1:9" x14ac:dyDescent="0.25">
      <c r="A38" s="4">
        <v>15</v>
      </c>
      <c r="B38" s="6" t="s">
        <v>134</v>
      </c>
      <c r="C38" s="4" t="s">
        <v>17</v>
      </c>
      <c r="D38" s="1">
        <v>2</v>
      </c>
      <c r="F38" s="1">
        <f t="shared" si="6"/>
        <v>0</v>
      </c>
      <c r="H38" s="1">
        <f t="shared" si="7"/>
        <v>0</v>
      </c>
      <c r="I38" s="1">
        <f t="shared" si="8"/>
        <v>0</v>
      </c>
    </row>
    <row r="39" spans="1:9" ht="30" x14ac:dyDescent="0.25">
      <c r="A39" s="4">
        <v>16</v>
      </c>
      <c r="B39" s="6" t="s">
        <v>135</v>
      </c>
      <c r="C39" s="4" t="s">
        <v>17</v>
      </c>
      <c r="D39" s="1">
        <v>2</v>
      </c>
      <c r="F39" s="1">
        <f t="shared" si="6"/>
        <v>0</v>
      </c>
      <c r="H39" s="1">
        <f t="shared" si="7"/>
        <v>0</v>
      </c>
      <c r="I39" s="1">
        <f t="shared" si="8"/>
        <v>0</v>
      </c>
    </row>
    <row r="40" spans="1:9" ht="30" x14ac:dyDescent="0.25">
      <c r="A40" s="4">
        <v>17</v>
      </c>
      <c r="B40" s="6" t="s">
        <v>136</v>
      </c>
      <c r="C40" s="4" t="s">
        <v>17</v>
      </c>
      <c r="D40" s="1">
        <v>8</v>
      </c>
      <c r="F40" s="1">
        <f t="shared" si="6"/>
        <v>0</v>
      </c>
      <c r="H40" s="1">
        <f t="shared" si="7"/>
        <v>0</v>
      </c>
      <c r="I40" s="1">
        <f t="shared" si="8"/>
        <v>0</v>
      </c>
    </row>
    <row r="41" spans="1:9" ht="30" x14ac:dyDescent="0.25">
      <c r="A41" s="4">
        <v>18</v>
      </c>
      <c r="B41" s="6" t="s">
        <v>137</v>
      </c>
      <c r="C41" s="4" t="s">
        <v>17</v>
      </c>
      <c r="D41" s="1">
        <v>2</v>
      </c>
      <c r="F41" s="1">
        <f t="shared" si="6"/>
        <v>0</v>
      </c>
      <c r="H41" s="1">
        <f t="shared" si="7"/>
        <v>0</v>
      </c>
      <c r="I41" s="1">
        <f t="shared" si="8"/>
        <v>0</v>
      </c>
    </row>
    <row r="42" spans="1:9" ht="45" x14ac:dyDescent="0.25">
      <c r="A42" s="4">
        <v>19</v>
      </c>
      <c r="B42" s="6" t="s">
        <v>138</v>
      </c>
      <c r="C42" s="4" t="s">
        <v>17</v>
      </c>
      <c r="D42" s="1">
        <v>24</v>
      </c>
      <c r="F42" s="1">
        <f t="shared" si="6"/>
        <v>0</v>
      </c>
      <c r="H42" s="1">
        <f t="shared" si="7"/>
        <v>0</v>
      </c>
      <c r="I42" s="1">
        <f t="shared" si="8"/>
        <v>0</v>
      </c>
    </row>
    <row r="43" spans="1:9" ht="45" x14ac:dyDescent="0.25">
      <c r="A43" s="4">
        <v>20</v>
      </c>
      <c r="B43" s="6" t="s">
        <v>139</v>
      </c>
      <c r="C43" s="4" t="s">
        <v>17</v>
      </c>
      <c r="D43" s="1">
        <v>36</v>
      </c>
      <c r="F43" s="1">
        <f t="shared" si="6"/>
        <v>0</v>
      </c>
      <c r="H43" s="1">
        <f t="shared" si="7"/>
        <v>0</v>
      </c>
      <c r="I43" s="1">
        <f t="shared" si="8"/>
        <v>0</v>
      </c>
    </row>
    <row r="44" spans="1:9" ht="45" x14ac:dyDescent="0.25">
      <c r="A44" s="4">
        <v>21</v>
      </c>
      <c r="B44" s="6" t="s">
        <v>140</v>
      </c>
      <c r="C44" s="4" t="s">
        <v>17</v>
      </c>
      <c r="D44" s="1">
        <v>24</v>
      </c>
      <c r="F44" s="1">
        <f t="shared" si="6"/>
        <v>0</v>
      </c>
      <c r="H44" s="1">
        <f t="shared" si="7"/>
        <v>0</v>
      </c>
      <c r="I44" s="1">
        <f t="shared" si="8"/>
        <v>0</v>
      </c>
    </row>
    <row r="45" spans="1:9" ht="30" x14ac:dyDescent="0.25">
      <c r="A45" s="4">
        <v>22</v>
      </c>
      <c r="B45" s="6" t="s">
        <v>141</v>
      </c>
      <c r="C45" s="4" t="s">
        <v>17</v>
      </c>
      <c r="D45" s="1">
        <v>42</v>
      </c>
      <c r="F45" s="1">
        <f t="shared" si="6"/>
        <v>0</v>
      </c>
      <c r="H45" s="1">
        <f t="shared" si="7"/>
        <v>0</v>
      </c>
      <c r="I45" s="1">
        <f t="shared" si="8"/>
        <v>0</v>
      </c>
    </row>
    <row r="46" spans="1:9" ht="30" x14ac:dyDescent="0.25">
      <c r="A46" s="4">
        <v>23</v>
      </c>
      <c r="B46" s="6" t="s">
        <v>142</v>
      </c>
      <c r="C46" s="4" t="s">
        <v>17</v>
      </c>
      <c r="D46" s="1">
        <v>1</v>
      </c>
      <c r="F46" s="1">
        <f t="shared" si="6"/>
        <v>0</v>
      </c>
      <c r="H46" s="1">
        <f t="shared" si="7"/>
        <v>0</v>
      </c>
      <c r="I46" s="1">
        <f t="shared" si="8"/>
        <v>0</v>
      </c>
    </row>
    <row r="47" spans="1:9" ht="45" x14ac:dyDescent="0.25">
      <c r="A47" s="4">
        <v>24</v>
      </c>
      <c r="B47" s="6" t="s">
        <v>143</v>
      </c>
      <c r="C47" s="4" t="s">
        <v>17</v>
      </c>
      <c r="D47" s="1">
        <v>4</v>
      </c>
      <c r="F47" s="1">
        <f t="shared" si="6"/>
        <v>0</v>
      </c>
      <c r="H47" s="1">
        <f t="shared" si="7"/>
        <v>0</v>
      </c>
      <c r="I47" s="1">
        <f t="shared" si="8"/>
        <v>0</v>
      </c>
    </row>
    <row r="48" spans="1:9" ht="45" x14ac:dyDescent="0.25">
      <c r="A48" s="4">
        <v>25</v>
      </c>
      <c r="B48" s="6" t="s">
        <v>144</v>
      </c>
      <c r="C48" s="4" t="s">
        <v>17</v>
      </c>
      <c r="D48" s="1">
        <v>4</v>
      </c>
      <c r="F48" s="1">
        <f t="shared" si="6"/>
        <v>0</v>
      </c>
      <c r="H48" s="1">
        <f t="shared" si="7"/>
        <v>0</v>
      </c>
      <c r="I48" s="1">
        <f t="shared" si="8"/>
        <v>0</v>
      </c>
    </row>
    <row r="49" spans="1:9" ht="30" x14ac:dyDescent="0.25">
      <c r="A49" s="4">
        <v>26</v>
      </c>
      <c r="B49" s="6" t="s">
        <v>145</v>
      </c>
      <c r="C49" s="4" t="s">
        <v>17</v>
      </c>
      <c r="D49" s="1">
        <v>12</v>
      </c>
      <c r="F49" s="1">
        <f t="shared" si="6"/>
        <v>0</v>
      </c>
      <c r="H49" s="1">
        <f t="shared" si="7"/>
        <v>0</v>
      </c>
      <c r="I49" s="1">
        <f t="shared" si="8"/>
        <v>0</v>
      </c>
    </row>
    <row r="50" spans="1:9" ht="30" x14ac:dyDescent="0.25">
      <c r="A50" s="4">
        <v>27</v>
      </c>
      <c r="B50" s="6" t="s">
        <v>146</v>
      </c>
      <c r="C50" s="4" t="s">
        <v>17</v>
      </c>
      <c r="D50" s="1">
        <v>21</v>
      </c>
      <c r="F50" s="1">
        <f t="shared" si="6"/>
        <v>0</v>
      </c>
      <c r="H50" s="1">
        <f t="shared" si="7"/>
        <v>0</v>
      </c>
      <c r="I50" s="1">
        <f t="shared" si="8"/>
        <v>0</v>
      </c>
    </row>
    <row r="51" spans="1:9" ht="30" x14ac:dyDescent="0.25">
      <c r="A51" s="4">
        <v>28</v>
      </c>
      <c r="B51" s="6" t="s">
        <v>147</v>
      </c>
      <c r="C51" s="4" t="s">
        <v>17</v>
      </c>
      <c r="D51" s="1">
        <v>19</v>
      </c>
      <c r="F51" s="1">
        <f t="shared" si="6"/>
        <v>0</v>
      </c>
      <c r="H51" s="1">
        <f t="shared" si="7"/>
        <v>0</v>
      </c>
      <c r="I51" s="1">
        <f t="shared" si="8"/>
        <v>0</v>
      </c>
    </row>
    <row r="52" spans="1:9" ht="45" x14ac:dyDescent="0.25">
      <c r="A52" s="4">
        <v>29</v>
      </c>
      <c r="B52" s="6" t="s">
        <v>148</v>
      </c>
      <c r="C52" s="4" t="s">
        <v>19</v>
      </c>
      <c r="D52" s="1">
        <v>30</v>
      </c>
      <c r="F52" s="1">
        <f t="shared" si="6"/>
        <v>0</v>
      </c>
      <c r="H52" s="1">
        <f>+G52*D52</f>
        <v>0</v>
      </c>
      <c r="I52" s="1">
        <f t="shared" si="8"/>
        <v>0</v>
      </c>
    </row>
    <row r="53" spans="1:9" ht="45" x14ac:dyDescent="0.25">
      <c r="A53" s="4">
        <v>30</v>
      </c>
      <c r="B53" s="6" t="s">
        <v>149</v>
      </c>
      <c r="C53" s="4" t="s">
        <v>85</v>
      </c>
      <c r="D53" s="1">
        <v>15</v>
      </c>
      <c r="F53" s="1">
        <f t="shared" si="6"/>
        <v>0</v>
      </c>
      <c r="H53" s="1">
        <f t="shared" si="7"/>
        <v>0</v>
      </c>
      <c r="I53" s="1">
        <f t="shared" si="8"/>
        <v>0</v>
      </c>
    </row>
    <row r="54" spans="1:9" ht="30" x14ac:dyDescent="0.25">
      <c r="A54" s="4">
        <v>31</v>
      </c>
      <c r="B54" s="6" t="s">
        <v>150</v>
      </c>
      <c r="C54" s="4" t="s">
        <v>17</v>
      </c>
      <c r="D54" s="1">
        <v>15</v>
      </c>
      <c r="F54" s="1">
        <f t="shared" si="6"/>
        <v>0</v>
      </c>
      <c r="H54" s="1">
        <f t="shared" si="7"/>
        <v>0</v>
      </c>
      <c r="I54" s="1">
        <f t="shared" si="8"/>
        <v>0</v>
      </c>
    </row>
    <row r="55" spans="1:9" x14ac:dyDescent="0.25">
      <c r="A55" s="4">
        <v>32</v>
      </c>
      <c r="B55" s="6" t="s">
        <v>151</v>
      </c>
      <c r="C55" s="4" t="s">
        <v>85</v>
      </c>
      <c r="D55" s="1">
        <v>300</v>
      </c>
      <c r="F55" s="1">
        <f t="shared" si="6"/>
        <v>0</v>
      </c>
      <c r="H55" s="1">
        <f t="shared" si="7"/>
        <v>0</v>
      </c>
      <c r="I55" s="1">
        <f t="shared" si="8"/>
        <v>0</v>
      </c>
    </row>
    <row r="56" spans="1:9" x14ac:dyDescent="0.25">
      <c r="A56" s="4">
        <v>33</v>
      </c>
      <c r="B56" s="6" t="s">
        <v>152</v>
      </c>
      <c r="C56" s="4" t="s">
        <v>19</v>
      </c>
      <c r="D56" s="1">
        <v>8</v>
      </c>
      <c r="F56" s="1">
        <f t="shared" si="6"/>
        <v>0</v>
      </c>
      <c r="H56" s="1">
        <f t="shared" si="7"/>
        <v>0</v>
      </c>
      <c r="I56" s="1">
        <f t="shared" si="8"/>
        <v>0</v>
      </c>
    </row>
    <row r="57" spans="1:9" ht="30" x14ac:dyDescent="0.25">
      <c r="A57" s="4">
        <v>34</v>
      </c>
      <c r="B57" s="6" t="s">
        <v>153</v>
      </c>
      <c r="C57" s="4" t="s">
        <v>19</v>
      </c>
      <c r="D57" s="1">
        <v>7</v>
      </c>
      <c r="F57" s="1">
        <f t="shared" si="6"/>
        <v>0</v>
      </c>
      <c r="H57" s="1">
        <f t="shared" si="7"/>
        <v>0</v>
      </c>
      <c r="I57" s="1">
        <f t="shared" si="8"/>
        <v>0</v>
      </c>
    </row>
    <row r="58" spans="1:9" ht="30" x14ac:dyDescent="0.25">
      <c r="A58" s="4">
        <v>35</v>
      </c>
      <c r="B58" s="6" t="s">
        <v>154</v>
      </c>
      <c r="C58" s="4" t="s">
        <v>19</v>
      </c>
      <c r="D58" s="1">
        <v>455</v>
      </c>
      <c r="F58" s="1">
        <f t="shared" si="6"/>
        <v>0</v>
      </c>
      <c r="H58" s="1">
        <f t="shared" si="7"/>
        <v>0</v>
      </c>
      <c r="I58" s="1">
        <f t="shared" si="8"/>
        <v>0</v>
      </c>
    </row>
    <row r="59" spans="1:9" x14ac:dyDescent="0.25">
      <c r="A59" s="4">
        <v>36</v>
      </c>
      <c r="B59" s="6" t="s">
        <v>156</v>
      </c>
      <c r="C59" s="4" t="s">
        <v>17</v>
      </c>
      <c r="D59" s="1">
        <v>1</v>
      </c>
      <c r="F59" s="1">
        <f t="shared" si="6"/>
        <v>0</v>
      </c>
      <c r="H59" s="1">
        <f t="shared" si="7"/>
        <v>0</v>
      </c>
      <c r="I59" s="1">
        <f t="shared" si="8"/>
        <v>0</v>
      </c>
    </row>
    <row r="60" spans="1:9" x14ac:dyDescent="0.25">
      <c r="A60" s="7"/>
      <c r="B60" s="8" t="s">
        <v>23</v>
      </c>
      <c r="C60" s="8"/>
      <c r="D60" s="8"/>
      <c r="E60" s="8"/>
      <c r="F60" s="8"/>
      <c r="G60" s="8"/>
      <c r="H60" s="8"/>
      <c r="I60" s="8">
        <f>SUM(I24:I59)</f>
        <v>0</v>
      </c>
    </row>
  </sheetData>
  <mergeCells count="2">
    <mergeCell ref="A1:I1"/>
    <mergeCell ref="A21:I21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="90" zoomScaleNormal="90" workbookViewId="0">
      <selection activeCell="D36" sqref="D36"/>
    </sheetView>
  </sheetViews>
  <sheetFormatPr defaultRowHeight="20.100000000000001" customHeight="1" x14ac:dyDescent="0.25"/>
  <cols>
    <col min="1" max="1" width="9.140625" style="4"/>
    <col min="2" max="2" width="81" style="1" customWidth="1"/>
    <col min="3" max="3" width="19.7109375" style="4" customWidth="1"/>
    <col min="4" max="9" width="19.7109375" style="1" customWidth="1"/>
    <col min="10" max="16384" width="9.140625" style="1"/>
  </cols>
  <sheetData>
    <row r="1" spans="1:11" ht="20.100000000000001" customHeight="1" x14ac:dyDescent="0.25">
      <c r="A1" s="28" t="s">
        <v>4</v>
      </c>
      <c r="B1" s="28"/>
      <c r="C1" s="28"/>
      <c r="D1" s="28"/>
      <c r="E1" s="28"/>
      <c r="F1" s="28"/>
      <c r="G1" s="28"/>
      <c r="H1" s="28"/>
      <c r="I1" s="28"/>
      <c r="K1" s="23"/>
    </row>
    <row r="3" spans="1:11" s="4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3"/>
    </row>
    <row r="4" spans="1:11" ht="20.100000000000001" customHeight="1" x14ac:dyDescent="0.25">
      <c r="B4" s="18" t="s">
        <v>196</v>
      </c>
    </row>
    <row r="5" spans="1:11" ht="20.100000000000001" customHeight="1" x14ac:dyDescent="0.25">
      <c r="A5" s="4">
        <v>1</v>
      </c>
      <c r="B5" s="1" t="s">
        <v>197</v>
      </c>
      <c r="C5" s="4" t="s">
        <v>198</v>
      </c>
      <c r="D5" s="1">
        <v>96</v>
      </c>
      <c r="F5" s="1">
        <f t="shared" ref="F5" si="0">+E5*D5</f>
        <v>0</v>
      </c>
      <c r="H5" s="1">
        <f t="shared" ref="H5" si="1">+G5*D5</f>
        <v>0</v>
      </c>
      <c r="I5" s="1">
        <f t="shared" ref="I5" si="2">+H5+F5</f>
        <v>0</v>
      </c>
    </row>
    <row r="6" spans="1:11" ht="20.100000000000001" customHeight="1" x14ac:dyDescent="0.25">
      <c r="A6" s="4">
        <v>2</v>
      </c>
      <c r="B6" s="1" t="s">
        <v>199</v>
      </c>
      <c r="C6" s="4" t="s">
        <v>17</v>
      </c>
      <c r="D6" s="1">
        <v>54</v>
      </c>
      <c r="F6" s="1">
        <f t="shared" ref="F6:F8" si="3">+E6*D6</f>
        <v>0</v>
      </c>
      <c r="H6" s="1">
        <f t="shared" ref="H6:H8" si="4">+G6*D6</f>
        <v>0</v>
      </c>
      <c r="I6" s="1">
        <f t="shared" ref="I6:I8" si="5">+H6+F6</f>
        <v>0</v>
      </c>
    </row>
    <row r="7" spans="1:11" ht="20.100000000000001" customHeight="1" x14ac:dyDescent="0.25">
      <c r="A7" s="4">
        <v>3</v>
      </c>
      <c r="B7" s="1" t="s">
        <v>200</v>
      </c>
      <c r="C7" s="4" t="s">
        <v>201</v>
      </c>
      <c r="D7" s="1">
        <v>90</v>
      </c>
      <c r="F7" s="1">
        <f t="shared" si="3"/>
        <v>0</v>
      </c>
      <c r="H7" s="1">
        <f t="shared" si="4"/>
        <v>0</v>
      </c>
      <c r="I7" s="1">
        <f t="shared" si="5"/>
        <v>0</v>
      </c>
    </row>
    <row r="8" spans="1:11" ht="20.100000000000001" customHeight="1" x14ac:dyDescent="0.25">
      <c r="A8" s="4">
        <v>4</v>
      </c>
      <c r="B8" s="1" t="s">
        <v>202</v>
      </c>
      <c r="C8" s="4" t="s">
        <v>201</v>
      </c>
      <c r="D8" s="1">
        <v>40</v>
      </c>
      <c r="F8" s="1">
        <f t="shared" si="3"/>
        <v>0</v>
      </c>
      <c r="H8" s="1">
        <f t="shared" si="4"/>
        <v>0</v>
      </c>
      <c r="I8" s="1">
        <f t="shared" si="5"/>
        <v>0</v>
      </c>
    </row>
    <row r="9" spans="1:11" ht="20.100000000000001" customHeight="1" x14ac:dyDescent="0.25">
      <c r="B9" s="18" t="s">
        <v>221</v>
      </c>
    </row>
    <row r="10" spans="1:11" ht="20.100000000000001" customHeight="1" x14ac:dyDescent="0.25">
      <c r="A10" s="4">
        <v>5</v>
      </c>
      <c r="B10" s="1" t="s">
        <v>222</v>
      </c>
      <c r="C10" s="4" t="s">
        <v>198</v>
      </c>
      <c r="D10" s="1">
        <v>68</v>
      </c>
      <c r="F10" s="1">
        <f t="shared" ref="F10:F12" si="6">+E10*D10</f>
        <v>0</v>
      </c>
      <c r="H10" s="1">
        <f t="shared" ref="H10:H12" si="7">+G10*D10</f>
        <v>0</v>
      </c>
      <c r="I10" s="1">
        <f t="shared" ref="I10:I12" si="8">+H10+F10</f>
        <v>0</v>
      </c>
    </row>
    <row r="11" spans="1:11" ht="20.100000000000001" customHeight="1" x14ac:dyDescent="0.25">
      <c r="A11" s="4">
        <v>6</v>
      </c>
      <c r="B11" s="1" t="s">
        <v>223</v>
      </c>
      <c r="C11" s="4" t="s">
        <v>17</v>
      </c>
      <c r="D11" s="1">
        <v>40</v>
      </c>
      <c r="F11" s="1">
        <f t="shared" si="6"/>
        <v>0</v>
      </c>
      <c r="H11" s="1">
        <f t="shared" si="7"/>
        <v>0</v>
      </c>
      <c r="I11" s="1">
        <f t="shared" si="8"/>
        <v>0</v>
      </c>
    </row>
    <row r="12" spans="1:11" ht="20.100000000000001" customHeight="1" x14ac:dyDescent="0.25">
      <c r="A12" s="4">
        <v>7</v>
      </c>
      <c r="B12" s="1" t="s">
        <v>224</v>
      </c>
      <c r="C12" s="4" t="s">
        <v>201</v>
      </c>
      <c r="D12" s="1">
        <v>30</v>
      </c>
      <c r="F12" s="1">
        <f t="shared" si="6"/>
        <v>0</v>
      </c>
      <c r="H12" s="1">
        <f t="shared" si="7"/>
        <v>0</v>
      </c>
      <c r="I12" s="1">
        <f t="shared" si="8"/>
        <v>0</v>
      </c>
    </row>
    <row r="13" spans="1:11" ht="20.100000000000001" customHeight="1" x14ac:dyDescent="0.25">
      <c r="A13" s="7"/>
      <c r="B13" s="8" t="s">
        <v>22</v>
      </c>
      <c r="C13" s="7"/>
      <c r="D13" s="8"/>
      <c r="E13" s="8"/>
      <c r="F13" s="8"/>
      <c r="G13" s="8"/>
      <c r="H13" s="8"/>
      <c r="I13" s="8">
        <f>SUM(I4:I12)</f>
        <v>0</v>
      </c>
    </row>
    <row r="15" spans="1:11" ht="20.100000000000001" customHeight="1" x14ac:dyDescent="0.25">
      <c r="A15" s="28" t="s">
        <v>5</v>
      </c>
      <c r="B15" s="28"/>
      <c r="C15" s="28"/>
      <c r="D15" s="28"/>
      <c r="E15" s="28"/>
      <c r="F15" s="28"/>
      <c r="G15" s="28"/>
      <c r="H15" s="28"/>
      <c r="I15" s="28"/>
    </row>
    <row r="16" spans="1:11" ht="15" x14ac:dyDescent="0.25"/>
    <row r="17" spans="1:9" ht="30" x14ac:dyDescent="0.25">
      <c r="A17" s="2" t="s">
        <v>0</v>
      </c>
      <c r="B17" s="2" t="s">
        <v>1</v>
      </c>
      <c r="C17" s="2" t="s">
        <v>2</v>
      </c>
      <c r="D17" s="2" t="s">
        <v>3</v>
      </c>
      <c r="E17" s="2" t="s">
        <v>35</v>
      </c>
      <c r="F17" s="2" t="s">
        <v>36</v>
      </c>
      <c r="G17" s="2" t="s">
        <v>37</v>
      </c>
      <c r="H17" s="2" t="s">
        <v>38</v>
      </c>
      <c r="I17" s="2" t="s">
        <v>39</v>
      </c>
    </row>
    <row r="18" spans="1:9" ht="20.100000000000001" customHeight="1" x14ac:dyDescent="0.25">
      <c r="B18" s="18" t="s">
        <v>196</v>
      </c>
    </row>
    <row r="19" spans="1:9" ht="20.100000000000001" customHeight="1" x14ac:dyDescent="0.25">
      <c r="A19" s="4">
        <v>1</v>
      </c>
      <c r="B19" s="1" t="s">
        <v>220</v>
      </c>
      <c r="C19" s="4" t="s">
        <v>19</v>
      </c>
      <c r="D19" s="1">
        <v>96</v>
      </c>
      <c r="F19" s="1">
        <f t="shared" ref="F19" si="9">+E19*D19</f>
        <v>0</v>
      </c>
      <c r="H19" s="1">
        <f t="shared" ref="H19" si="10">+G19*D19</f>
        <v>0</v>
      </c>
      <c r="I19" s="1">
        <f t="shared" ref="I19" si="11">+H19+F19</f>
        <v>0</v>
      </c>
    </row>
    <row r="20" spans="1:9" ht="20.100000000000001" customHeight="1" x14ac:dyDescent="0.25">
      <c r="A20" s="4">
        <v>2</v>
      </c>
      <c r="B20" s="1" t="s">
        <v>203</v>
      </c>
      <c r="C20" s="4" t="s">
        <v>19</v>
      </c>
      <c r="D20" s="1">
        <v>96</v>
      </c>
      <c r="F20" s="1">
        <f t="shared" ref="F20:F31" si="12">+E20*D20</f>
        <v>0</v>
      </c>
      <c r="H20" s="1">
        <f t="shared" ref="H20:H31" si="13">+G20*D20</f>
        <v>0</v>
      </c>
      <c r="I20" s="1">
        <f t="shared" ref="I20:I31" si="14">+H20+F20</f>
        <v>0</v>
      </c>
    </row>
    <row r="21" spans="1:9" ht="20.100000000000001" customHeight="1" x14ac:dyDescent="0.25">
      <c r="A21" s="4">
        <v>3</v>
      </c>
      <c r="B21" s="1" t="s">
        <v>204</v>
      </c>
      <c r="C21" s="4" t="s">
        <v>205</v>
      </c>
      <c r="D21" s="1">
        <v>18</v>
      </c>
      <c r="F21" s="1">
        <f t="shared" si="12"/>
        <v>0</v>
      </c>
      <c r="H21" s="1">
        <f t="shared" si="13"/>
        <v>0</v>
      </c>
      <c r="I21" s="1">
        <f t="shared" si="14"/>
        <v>0</v>
      </c>
    </row>
    <row r="22" spans="1:9" ht="20.100000000000001" customHeight="1" x14ac:dyDescent="0.25">
      <c r="A22" s="4">
        <v>4</v>
      </c>
      <c r="B22" s="1" t="s">
        <v>206</v>
      </c>
      <c r="C22" s="4" t="s">
        <v>18</v>
      </c>
      <c r="D22" s="1">
        <v>24</v>
      </c>
      <c r="F22" s="1">
        <f t="shared" si="12"/>
        <v>0</v>
      </c>
      <c r="H22" s="1">
        <f t="shared" si="13"/>
        <v>0</v>
      </c>
      <c r="I22" s="1">
        <f t="shared" si="14"/>
        <v>0</v>
      </c>
    </row>
    <row r="23" spans="1:9" ht="20.100000000000001" customHeight="1" x14ac:dyDescent="0.25">
      <c r="A23" s="4">
        <v>5</v>
      </c>
      <c r="B23" s="1" t="s">
        <v>207</v>
      </c>
      <c r="C23" s="4" t="s">
        <v>205</v>
      </c>
      <c r="D23" s="1">
        <v>27</v>
      </c>
      <c r="F23" s="1">
        <f t="shared" si="12"/>
        <v>0</v>
      </c>
      <c r="H23" s="1">
        <f t="shared" si="13"/>
        <v>0</v>
      </c>
      <c r="I23" s="1">
        <f t="shared" si="14"/>
        <v>0</v>
      </c>
    </row>
    <row r="24" spans="1:9" ht="20.100000000000001" customHeight="1" x14ac:dyDescent="0.25">
      <c r="A24" s="4">
        <v>6</v>
      </c>
      <c r="B24" s="1" t="s">
        <v>208</v>
      </c>
      <c r="C24" s="4" t="s">
        <v>17</v>
      </c>
      <c r="D24" s="1">
        <v>54</v>
      </c>
      <c r="F24" s="1">
        <f t="shared" si="12"/>
        <v>0</v>
      </c>
      <c r="H24" s="1">
        <f t="shared" si="13"/>
        <v>0</v>
      </c>
      <c r="I24" s="1">
        <f t="shared" si="14"/>
        <v>0</v>
      </c>
    </row>
    <row r="25" spans="1:9" ht="20.100000000000001" customHeight="1" x14ac:dyDescent="0.25">
      <c r="A25" s="4">
        <v>7</v>
      </c>
      <c r="B25" s="1" t="s">
        <v>209</v>
      </c>
      <c r="C25" s="4" t="s">
        <v>198</v>
      </c>
      <c r="D25" s="1">
        <v>96</v>
      </c>
      <c r="F25" s="1">
        <f t="shared" si="12"/>
        <v>0</v>
      </c>
      <c r="H25" s="1">
        <f t="shared" si="13"/>
        <v>0</v>
      </c>
      <c r="I25" s="1">
        <f t="shared" si="14"/>
        <v>0</v>
      </c>
    </row>
    <row r="26" spans="1:9" ht="20.100000000000001" customHeight="1" x14ac:dyDescent="0.25">
      <c r="A26" s="4">
        <v>8</v>
      </c>
      <c r="B26" s="1" t="s">
        <v>210</v>
      </c>
      <c r="C26" s="4" t="s">
        <v>211</v>
      </c>
      <c r="D26" s="1">
        <v>6</v>
      </c>
      <c r="F26" s="1">
        <f t="shared" si="12"/>
        <v>0</v>
      </c>
      <c r="H26" s="1">
        <f t="shared" si="13"/>
        <v>0</v>
      </c>
      <c r="I26" s="1">
        <f t="shared" si="14"/>
        <v>0</v>
      </c>
    </row>
    <row r="27" spans="1:9" ht="20.100000000000001" customHeight="1" x14ac:dyDescent="0.25">
      <c r="A27" s="4">
        <v>9</v>
      </c>
      <c r="B27" s="1" t="s">
        <v>212</v>
      </c>
      <c r="C27" s="4" t="s">
        <v>205</v>
      </c>
      <c r="D27" s="1">
        <v>28</v>
      </c>
      <c r="F27" s="1">
        <f t="shared" si="12"/>
        <v>0</v>
      </c>
      <c r="H27" s="1">
        <f t="shared" si="13"/>
        <v>0</v>
      </c>
      <c r="I27" s="1">
        <f t="shared" si="14"/>
        <v>0</v>
      </c>
    </row>
    <row r="28" spans="1:9" ht="20.100000000000001" customHeight="1" x14ac:dyDescent="0.25">
      <c r="A28" s="4">
        <v>10</v>
      </c>
      <c r="B28" s="1" t="s">
        <v>213</v>
      </c>
      <c r="C28" s="4" t="s">
        <v>214</v>
      </c>
      <c r="D28" s="1">
        <v>8</v>
      </c>
      <c r="F28" s="1">
        <f t="shared" si="12"/>
        <v>0</v>
      </c>
      <c r="H28" s="1">
        <f t="shared" si="13"/>
        <v>0</v>
      </c>
      <c r="I28" s="1">
        <f t="shared" si="14"/>
        <v>0</v>
      </c>
    </row>
    <row r="29" spans="1:9" ht="20.100000000000001" customHeight="1" x14ac:dyDescent="0.25">
      <c r="A29" s="4">
        <v>11</v>
      </c>
      <c r="B29" s="1" t="s">
        <v>473</v>
      </c>
      <c r="C29" s="4" t="s">
        <v>215</v>
      </c>
      <c r="D29" s="1">
        <v>10</v>
      </c>
      <c r="F29" s="1">
        <f t="shared" si="12"/>
        <v>0</v>
      </c>
      <c r="H29" s="1">
        <f t="shared" si="13"/>
        <v>0</v>
      </c>
      <c r="I29" s="1">
        <f t="shared" si="14"/>
        <v>0</v>
      </c>
    </row>
    <row r="30" spans="1:9" ht="20.100000000000001" customHeight="1" x14ac:dyDescent="0.25">
      <c r="A30" s="4">
        <v>12</v>
      </c>
      <c r="B30" s="1" t="s">
        <v>216</v>
      </c>
      <c r="C30" s="4" t="s">
        <v>217</v>
      </c>
      <c r="D30" s="1">
        <v>1</v>
      </c>
      <c r="F30" s="1">
        <f t="shared" si="12"/>
        <v>0</v>
      </c>
      <c r="H30" s="1">
        <f t="shared" si="13"/>
        <v>0</v>
      </c>
      <c r="I30" s="1">
        <f t="shared" si="14"/>
        <v>0</v>
      </c>
    </row>
    <row r="31" spans="1:9" ht="20.100000000000001" customHeight="1" x14ac:dyDescent="0.25">
      <c r="A31" s="4">
        <v>13</v>
      </c>
      <c r="B31" s="1" t="s">
        <v>218</v>
      </c>
      <c r="C31" s="4" t="s">
        <v>219</v>
      </c>
      <c r="D31" s="1">
        <v>24</v>
      </c>
      <c r="F31" s="1">
        <f t="shared" si="12"/>
        <v>0</v>
      </c>
      <c r="H31" s="1">
        <f t="shared" si="13"/>
        <v>0</v>
      </c>
      <c r="I31" s="1">
        <f t="shared" si="14"/>
        <v>0</v>
      </c>
    </row>
    <row r="32" spans="1:9" ht="20.100000000000001" customHeight="1" x14ac:dyDescent="0.25">
      <c r="B32" s="18" t="s">
        <v>221</v>
      </c>
    </row>
    <row r="33" spans="1:9" ht="20.100000000000001" customHeight="1" x14ac:dyDescent="0.25">
      <c r="A33" s="4">
        <v>14</v>
      </c>
      <c r="B33" s="1" t="s">
        <v>225</v>
      </c>
      <c r="C33" s="4" t="s">
        <v>17</v>
      </c>
      <c r="D33" s="1">
        <v>40</v>
      </c>
      <c r="F33" s="1">
        <f t="shared" ref="F33:F42" si="15">+E33*D33</f>
        <v>0</v>
      </c>
      <c r="H33" s="1">
        <f t="shared" ref="H33:H42" si="16">+G33*D33</f>
        <v>0</v>
      </c>
      <c r="I33" s="1">
        <f t="shared" ref="I33:I42" si="17">+H33+F33</f>
        <v>0</v>
      </c>
    </row>
    <row r="34" spans="1:9" ht="20.100000000000001" customHeight="1" x14ac:dyDescent="0.25">
      <c r="A34" s="4">
        <v>15</v>
      </c>
      <c r="B34" s="1" t="s">
        <v>226</v>
      </c>
      <c r="C34" s="4" t="s">
        <v>205</v>
      </c>
      <c r="D34" s="1">
        <v>30</v>
      </c>
      <c r="F34" s="1">
        <f t="shared" si="15"/>
        <v>0</v>
      </c>
      <c r="H34" s="1">
        <f t="shared" si="16"/>
        <v>0</v>
      </c>
      <c r="I34" s="1">
        <f t="shared" si="17"/>
        <v>0</v>
      </c>
    </row>
    <row r="35" spans="1:9" ht="20.100000000000001" customHeight="1" x14ac:dyDescent="0.25">
      <c r="A35" s="4">
        <v>16</v>
      </c>
      <c r="B35" s="1" t="s">
        <v>227</v>
      </c>
      <c r="C35" s="4" t="s">
        <v>198</v>
      </c>
      <c r="D35" s="24">
        <v>60</v>
      </c>
      <c r="F35" s="1">
        <f t="shared" si="15"/>
        <v>0</v>
      </c>
      <c r="H35" s="1">
        <f t="shared" si="16"/>
        <v>0</v>
      </c>
      <c r="I35" s="1">
        <f t="shared" si="17"/>
        <v>0</v>
      </c>
    </row>
    <row r="36" spans="1:9" ht="20.100000000000001" customHeight="1" x14ac:dyDescent="0.25">
      <c r="A36" s="4">
        <v>17</v>
      </c>
      <c r="B36" s="1" t="s">
        <v>228</v>
      </c>
      <c r="C36" s="4" t="s">
        <v>17</v>
      </c>
      <c r="D36" s="1">
        <v>2</v>
      </c>
      <c r="F36" s="1">
        <f t="shared" si="15"/>
        <v>0</v>
      </c>
      <c r="H36" s="1">
        <f t="shared" si="16"/>
        <v>0</v>
      </c>
      <c r="I36" s="1">
        <f t="shared" si="17"/>
        <v>0</v>
      </c>
    </row>
    <row r="37" spans="1:9" ht="20.100000000000001" customHeight="1" x14ac:dyDescent="0.25">
      <c r="A37" s="4">
        <v>18</v>
      </c>
      <c r="B37" s="1" t="s">
        <v>229</v>
      </c>
      <c r="C37" s="4" t="s">
        <v>18</v>
      </c>
      <c r="D37" s="1">
        <v>1.8</v>
      </c>
      <c r="F37" s="1">
        <f t="shared" si="15"/>
        <v>0</v>
      </c>
      <c r="H37" s="1">
        <f t="shared" si="16"/>
        <v>0</v>
      </c>
      <c r="I37" s="1">
        <f t="shared" si="17"/>
        <v>0</v>
      </c>
    </row>
    <row r="38" spans="1:9" ht="20.100000000000001" customHeight="1" x14ac:dyDescent="0.25">
      <c r="A38" s="4">
        <v>19</v>
      </c>
      <c r="B38" s="1" t="s">
        <v>230</v>
      </c>
      <c r="C38" s="4" t="s">
        <v>17</v>
      </c>
      <c r="D38" s="1">
        <v>3</v>
      </c>
      <c r="F38" s="1">
        <f t="shared" si="15"/>
        <v>0</v>
      </c>
      <c r="H38" s="1">
        <f t="shared" si="16"/>
        <v>0</v>
      </c>
      <c r="I38" s="1">
        <f t="shared" si="17"/>
        <v>0</v>
      </c>
    </row>
    <row r="39" spans="1:9" ht="20.100000000000001" customHeight="1" x14ac:dyDescent="0.25">
      <c r="A39" s="4">
        <v>20</v>
      </c>
      <c r="B39" s="1" t="s">
        <v>210</v>
      </c>
      <c r="C39" s="4" t="s">
        <v>211</v>
      </c>
      <c r="D39" s="1">
        <v>3</v>
      </c>
      <c r="F39" s="1">
        <f t="shared" si="15"/>
        <v>0</v>
      </c>
      <c r="H39" s="1">
        <f t="shared" si="16"/>
        <v>0</v>
      </c>
      <c r="I39" s="1">
        <f t="shared" si="17"/>
        <v>0</v>
      </c>
    </row>
    <row r="40" spans="1:9" ht="20.100000000000001" customHeight="1" x14ac:dyDescent="0.25">
      <c r="A40" s="4">
        <v>21</v>
      </c>
      <c r="B40" s="1" t="s">
        <v>474</v>
      </c>
      <c r="C40" s="4" t="s">
        <v>215</v>
      </c>
      <c r="D40" s="1">
        <v>5</v>
      </c>
      <c r="F40" s="1">
        <f t="shared" si="15"/>
        <v>0</v>
      </c>
      <c r="H40" s="1">
        <f t="shared" si="16"/>
        <v>0</v>
      </c>
      <c r="I40" s="1">
        <f t="shared" si="17"/>
        <v>0</v>
      </c>
    </row>
    <row r="41" spans="1:9" ht="20.100000000000001" customHeight="1" x14ac:dyDescent="0.25">
      <c r="A41" s="4">
        <v>22</v>
      </c>
      <c r="B41" s="1" t="s">
        <v>231</v>
      </c>
      <c r="C41" s="4" t="s">
        <v>232</v>
      </c>
      <c r="D41" s="1">
        <v>40</v>
      </c>
      <c r="F41" s="1">
        <f t="shared" si="15"/>
        <v>0</v>
      </c>
      <c r="H41" s="1">
        <f t="shared" si="16"/>
        <v>0</v>
      </c>
      <c r="I41" s="1">
        <f t="shared" si="17"/>
        <v>0</v>
      </c>
    </row>
    <row r="42" spans="1:9" ht="20.100000000000001" customHeight="1" x14ac:dyDescent="0.25">
      <c r="A42" s="4">
        <v>23</v>
      </c>
      <c r="B42" s="1" t="s">
        <v>218</v>
      </c>
      <c r="C42" s="4" t="s">
        <v>219</v>
      </c>
      <c r="D42" s="1">
        <v>24</v>
      </c>
      <c r="F42" s="1">
        <f t="shared" si="15"/>
        <v>0</v>
      </c>
      <c r="H42" s="1">
        <f t="shared" si="16"/>
        <v>0</v>
      </c>
      <c r="I42" s="1">
        <f t="shared" si="17"/>
        <v>0</v>
      </c>
    </row>
    <row r="43" spans="1:9" ht="20.100000000000001" customHeight="1" x14ac:dyDescent="0.25">
      <c r="A43" s="7"/>
      <c r="B43" s="8" t="s">
        <v>23</v>
      </c>
      <c r="C43" s="8"/>
      <c r="D43" s="8"/>
      <c r="E43" s="8"/>
      <c r="F43" s="8"/>
      <c r="G43" s="8"/>
      <c r="H43" s="8"/>
      <c r="I43" s="8">
        <f>SUM(I18:I42)</f>
        <v>0</v>
      </c>
    </row>
  </sheetData>
  <mergeCells count="2">
    <mergeCell ref="A1:I1"/>
    <mergeCell ref="A15:I15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13" zoomScale="90" zoomScaleNormal="90" workbookViewId="0">
      <selection activeCell="F22" sqref="F22:I22"/>
    </sheetView>
  </sheetViews>
  <sheetFormatPr defaultRowHeight="20.100000000000001" customHeight="1" x14ac:dyDescent="0.25"/>
  <cols>
    <col min="1" max="1" width="9.140625" style="4"/>
    <col min="2" max="2" width="81" style="6" customWidth="1"/>
    <col min="3" max="3" width="19.7109375" style="4" customWidth="1"/>
    <col min="4" max="9" width="19.7109375" style="1" customWidth="1"/>
    <col min="10" max="16384" width="9.140625" style="1"/>
  </cols>
  <sheetData>
    <row r="1" spans="1:11" ht="20.100000000000001" customHeight="1" x14ac:dyDescent="0.25">
      <c r="A1" s="28" t="s">
        <v>5</v>
      </c>
      <c r="B1" s="28"/>
      <c r="C1" s="28"/>
      <c r="D1" s="28"/>
      <c r="E1" s="28"/>
      <c r="F1" s="28"/>
      <c r="G1" s="28"/>
      <c r="H1" s="28"/>
      <c r="I1" s="28"/>
      <c r="K1" s="23"/>
    </row>
    <row r="3" spans="1:1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</row>
    <row r="4" spans="1:11" ht="20.100000000000001" customHeight="1" x14ac:dyDescent="0.25">
      <c r="B4" s="18" t="s">
        <v>196</v>
      </c>
    </row>
    <row r="5" spans="1:11" ht="20.100000000000001" customHeight="1" x14ac:dyDescent="0.25">
      <c r="A5" s="4">
        <v>1</v>
      </c>
      <c r="B5" s="6" t="s">
        <v>244</v>
      </c>
      <c r="C5" s="4" t="s">
        <v>17</v>
      </c>
      <c r="D5" s="1">
        <v>1</v>
      </c>
      <c r="F5" s="1">
        <f t="shared" ref="F5" si="0">+E5*D5</f>
        <v>0</v>
      </c>
      <c r="H5" s="1">
        <f t="shared" ref="H5" si="1">+G5*D5</f>
        <v>0</v>
      </c>
      <c r="I5" s="1">
        <f t="shared" ref="I5" si="2">+H5+F5</f>
        <v>0</v>
      </c>
    </row>
    <row r="6" spans="1:11" ht="30" x14ac:dyDescent="0.25">
      <c r="A6" s="4">
        <v>2</v>
      </c>
      <c r="B6" s="6" t="s">
        <v>245</v>
      </c>
      <c r="C6" s="4" t="s">
        <v>233</v>
      </c>
      <c r="D6" s="1">
        <v>1</v>
      </c>
      <c r="F6" s="1">
        <f t="shared" ref="F6:F20" si="3">+E6*D6</f>
        <v>0</v>
      </c>
      <c r="H6" s="1">
        <f t="shared" ref="H6:H20" si="4">+G6*D6</f>
        <v>0</v>
      </c>
      <c r="I6" s="1">
        <f t="shared" ref="I6:I20" si="5">+H6+F6</f>
        <v>0</v>
      </c>
    </row>
    <row r="7" spans="1:11" ht="20.100000000000001" customHeight="1" x14ac:dyDescent="0.25">
      <c r="A7" s="4">
        <v>3</v>
      </c>
      <c r="B7" s="6" t="s">
        <v>246</v>
      </c>
      <c r="C7" s="4" t="s">
        <v>17</v>
      </c>
      <c r="D7" s="1">
        <v>2</v>
      </c>
      <c r="F7" s="1">
        <f t="shared" si="3"/>
        <v>0</v>
      </c>
      <c r="H7" s="1">
        <f t="shared" si="4"/>
        <v>0</v>
      </c>
      <c r="I7" s="1">
        <f t="shared" si="5"/>
        <v>0</v>
      </c>
    </row>
    <row r="8" spans="1:11" ht="20.100000000000001" customHeight="1" x14ac:dyDescent="0.25">
      <c r="A8" s="4">
        <v>4</v>
      </c>
      <c r="B8" s="6" t="s">
        <v>234</v>
      </c>
      <c r="C8" s="4" t="s">
        <v>17</v>
      </c>
      <c r="D8" s="1">
        <v>2</v>
      </c>
      <c r="F8" s="1">
        <f t="shared" si="3"/>
        <v>0</v>
      </c>
      <c r="H8" s="1">
        <f t="shared" si="4"/>
        <v>0</v>
      </c>
      <c r="I8" s="1">
        <f t="shared" si="5"/>
        <v>0</v>
      </c>
    </row>
    <row r="9" spans="1:11" ht="20.100000000000001" customHeight="1" x14ac:dyDescent="0.25">
      <c r="A9" s="4">
        <v>5</v>
      </c>
      <c r="B9" s="6" t="s">
        <v>235</v>
      </c>
      <c r="C9" s="4" t="s">
        <v>233</v>
      </c>
      <c r="D9" s="1">
        <v>1</v>
      </c>
      <c r="F9" s="1">
        <f t="shared" si="3"/>
        <v>0</v>
      </c>
      <c r="H9" s="1">
        <f t="shared" si="4"/>
        <v>0</v>
      </c>
      <c r="I9" s="1">
        <f t="shared" si="5"/>
        <v>0</v>
      </c>
    </row>
    <row r="10" spans="1:11" ht="20.100000000000001" customHeight="1" x14ac:dyDescent="0.25">
      <c r="A10" s="4">
        <v>6</v>
      </c>
      <c r="B10" s="6" t="s">
        <v>236</v>
      </c>
      <c r="C10" s="4" t="s">
        <v>233</v>
      </c>
      <c r="D10" s="1">
        <v>1</v>
      </c>
      <c r="F10" s="1">
        <f t="shared" si="3"/>
        <v>0</v>
      </c>
      <c r="H10" s="1">
        <f t="shared" si="4"/>
        <v>0</v>
      </c>
      <c r="I10" s="1">
        <f t="shared" si="5"/>
        <v>0</v>
      </c>
    </row>
    <row r="11" spans="1:11" ht="20.100000000000001" customHeight="1" x14ac:dyDescent="0.25">
      <c r="A11" s="4">
        <v>7</v>
      </c>
      <c r="B11" s="6" t="s">
        <v>237</v>
      </c>
      <c r="C11" s="4" t="s">
        <v>233</v>
      </c>
      <c r="D11" s="1">
        <v>6</v>
      </c>
      <c r="F11" s="1">
        <f t="shared" si="3"/>
        <v>0</v>
      </c>
      <c r="H11" s="1">
        <f t="shared" si="4"/>
        <v>0</v>
      </c>
      <c r="I11" s="1">
        <f t="shared" si="5"/>
        <v>0</v>
      </c>
    </row>
    <row r="12" spans="1:11" ht="20.100000000000001" customHeight="1" x14ac:dyDescent="0.25">
      <c r="A12" s="4">
        <v>8</v>
      </c>
      <c r="B12" s="6" t="s">
        <v>238</v>
      </c>
      <c r="C12" s="4" t="s">
        <v>233</v>
      </c>
      <c r="D12" s="1">
        <v>1</v>
      </c>
      <c r="F12" s="1">
        <f t="shared" si="3"/>
        <v>0</v>
      </c>
      <c r="H12" s="1">
        <f t="shared" si="4"/>
        <v>0</v>
      </c>
      <c r="I12" s="1">
        <f t="shared" si="5"/>
        <v>0</v>
      </c>
    </row>
    <row r="13" spans="1:11" ht="20.100000000000001" customHeight="1" x14ac:dyDescent="0.25">
      <c r="A13" s="4">
        <v>9</v>
      </c>
      <c r="B13" s="6" t="s">
        <v>239</v>
      </c>
      <c r="C13" s="4" t="s">
        <v>233</v>
      </c>
      <c r="D13" s="1">
        <v>2</v>
      </c>
      <c r="F13" s="1">
        <f t="shared" si="3"/>
        <v>0</v>
      </c>
      <c r="H13" s="1">
        <f t="shared" si="4"/>
        <v>0</v>
      </c>
      <c r="I13" s="1">
        <f t="shared" si="5"/>
        <v>0</v>
      </c>
    </row>
    <row r="14" spans="1:11" ht="20.100000000000001" customHeight="1" x14ac:dyDescent="0.25">
      <c r="A14" s="4">
        <v>10</v>
      </c>
      <c r="B14" s="6" t="s">
        <v>240</v>
      </c>
      <c r="C14" s="4" t="s">
        <v>233</v>
      </c>
      <c r="D14" s="1">
        <v>1</v>
      </c>
      <c r="F14" s="1">
        <f t="shared" si="3"/>
        <v>0</v>
      </c>
      <c r="H14" s="1">
        <f t="shared" si="4"/>
        <v>0</v>
      </c>
      <c r="I14" s="1">
        <f t="shared" si="5"/>
        <v>0</v>
      </c>
    </row>
    <row r="15" spans="1:11" ht="20.100000000000001" customHeight="1" x14ac:dyDescent="0.25">
      <c r="A15" s="4">
        <v>11</v>
      </c>
      <c r="B15" s="6" t="s">
        <v>247</v>
      </c>
      <c r="C15" s="4" t="s">
        <v>233</v>
      </c>
      <c r="D15" s="1">
        <v>1</v>
      </c>
      <c r="F15" s="1">
        <f t="shared" si="3"/>
        <v>0</v>
      </c>
      <c r="H15" s="1">
        <f t="shared" si="4"/>
        <v>0</v>
      </c>
      <c r="I15" s="1">
        <f t="shared" si="5"/>
        <v>0</v>
      </c>
    </row>
    <row r="16" spans="1:11" ht="20.100000000000001" customHeight="1" x14ac:dyDescent="0.25">
      <c r="A16" s="4">
        <v>12</v>
      </c>
      <c r="B16" s="6" t="s">
        <v>248</v>
      </c>
      <c r="C16" s="4" t="s">
        <v>241</v>
      </c>
      <c r="D16" s="1">
        <v>8</v>
      </c>
      <c r="F16" s="1">
        <f t="shared" si="3"/>
        <v>0</v>
      </c>
      <c r="H16" s="1">
        <f t="shared" si="4"/>
        <v>0</v>
      </c>
      <c r="I16" s="1">
        <f t="shared" si="5"/>
        <v>0</v>
      </c>
    </row>
    <row r="17" spans="1:9" ht="20.100000000000001" customHeight="1" x14ac:dyDescent="0.25">
      <c r="A17" s="4">
        <v>13</v>
      </c>
      <c r="B17" s="6" t="s">
        <v>249</v>
      </c>
      <c r="C17" s="4" t="s">
        <v>233</v>
      </c>
      <c r="D17" s="1">
        <v>1</v>
      </c>
      <c r="F17" s="1">
        <f t="shared" si="3"/>
        <v>0</v>
      </c>
      <c r="H17" s="1">
        <f t="shared" si="4"/>
        <v>0</v>
      </c>
      <c r="I17" s="1">
        <f t="shared" si="5"/>
        <v>0</v>
      </c>
    </row>
    <row r="18" spans="1:9" ht="20.100000000000001" customHeight="1" x14ac:dyDescent="0.25">
      <c r="A18" s="4">
        <v>14</v>
      </c>
      <c r="B18" s="6" t="s">
        <v>250</v>
      </c>
      <c r="C18" s="4" t="s">
        <v>233</v>
      </c>
      <c r="D18" s="1">
        <v>1</v>
      </c>
      <c r="F18" s="1">
        <f t="shared" si="3"/>
        <v>0</v>
      </c>
      <c r="H18" s="1">
        <f t="shared" si="4"/>
        <v>0</v>
      </c>
      <c r="I18" s="1">
        <f t="shared" si="5"/>
        <v>0</v>
      </c>
    </row>
    <row r="19" spans="1:9" ht="20.100000000000001" customHeight="1" x14ac:dyDescent="0.25">
      <c r="A19" s="4">
        <v>15</v>
      </c>
      <c r="B19" s="6" t="s">
        <v>242</v>
      </c>
      <c r="C19" s="4" t="s">
        <v>241</v>
      </c>
      <c r="D19" s="1">
        <v>8</v>
      </c>
      <c r="F19" s="1">
        <f t="shared" si="3"/>
        <v>0</v>
      </c>
      <c r="H19" s="1">
        <f t="shared" si="4"/>
        <v>0</v>
      </c>
      <c r="I19" s="1">
        <f t="shared" si="5"/>
        <v>0</v>
      </c>
    </row>
    <row r="20" spans="1:9" ht="20.100000000000001" customHeight="1" x14ac:dyDescent="0.25">
      <c r="A20" s="4">
        <v>16</v>
      </c>
      <c r="B20" s="6" t="s">
        <v>243</v>
      </c>
      <c r="C20" s="4" t="s">
        <v>219</v>
      </c>
      <c r="D20" s="1">
        <v>192</v>
      </c>
      <c r="F20" s="1">
        <f t="shared" si="3"/>
        <v>0</v>
      </c>
      <c r="H20" s="1">
        <f t="shared" si="4"/>
        <v>0</v>
      </c>
      <c r="I20" s="1">
        <f t="shared" si="5"/>
        <v>0</v>
      </c>
    </row>
    <row r="21" spans="1:9" ht="20.100000000000001" customHeight="1" x14ac:dyDescent="0.25">
      <c r="B21" s="18" t="s">
        <v>221</v>
      </c>
    </row>
    <row r="22" spans="1:9" ht="20.100000000000001" customHeight="1" x14ac:dyDescent="0.25">
      <c r="A22" s="4">
        <v>17</v>
      </c>
      <c r="B22" s="6" t="s">
        <v>244</v>
      </c>
      <c r="C22" s="4" t="s">
        <v>17</v>
      </c>
      <c r="D22" s="1">
        <v>1</v>
      </c>
      <c r="F22" s="1">
        <f t="shared" ref="F22:F36" si="6">+E22*D22</f>
        <v>0</v>
      </c>
      <c r="H22" s="1">
        <f t="shared" ref="H22:H36" si="7">+G22*D22</f>
        <v>0</v>
      </c>
      <c r="I22" s="1">
        <f t="shared" ref="I22:I36" si="8">+H22+F22</f>
        <v>0</v>
      </c>
    </row>
    <row r="23" spans="1:9" ht="20.100000000000001" customHeight="1" x14ac:dyDescent="0.25">
      <c r="A23" s="4">
        <v>18</v>
      </c>
      <c r="B23" s="6" t="s">
        <v>251</v>
      </c>
      <c r="C23" s="4" t="s">
        <v>17</v>
      </c>
      <c r="D23" s="1">
        <v>2</v>
      </c>
      <c r="F23" s="1">
        <f t="shared" si="6"/>
        <v>0</v>
      </c>
      <c r="H23" s="1">
        <f t="shared" si="7"/>
        <v>0</v>
      </c>
      <c r="I23" s="1">
        <f t="shared" si="8"/>
        <v>0</v>
      </c>
    </row>
    <row r="24" spans="1:9" ht="20.100000000000001" customHeight="1" x14ac:dyDescent="0.25">
      <c r="A24" s="4">
        <v>19</v>
      </c>
      <c r="B24" s="6" t="s">
        <v>234</v>
      </c>
      <c r="C24" s="4" t="s">
        <v>17</v>
      </c>
      <c r="D24" s="1">
        <v>2</v>
      </c>
      <c r="F24" s="1">
        <f t="shared" si="6"/>
        <v>0</v>
      </c>
      <c r="H24" s="1">
        <f t="shared" si="7"/>
        <v>0</v>
      </c>
      <c r="I24" s="1">
        <f t="shared" si="8"/>
        <v>0</v>
      </c>
    </row>
    <row r="25" spans="1:9" ht="20.100000000000001" customHeight="1" x14ac:dyDescent="0.25">
      <c r="A25" s="4">
        <v>20</v>
      </c>
      <c r="B25" s="6" t="s">
        <v>256</v>
      </c>
      <c r="C25" s="4" t="s">
        <v>233</v>
      </c>
      <c r="D25" s="1">
        <v>1</v>
      </c>
      <c r="F25" s="1">
        <f t="shared" si="6"/>
        <v>0</v>
      </c>
      <c r="H25" s="1">
        <f t="shared" si="7"/>
        <v>0</v>
      </c>
      <c r="I25" s="1">
        <f t="shared" si="8"/>
        <v>0</v>
      </c>
    </row>
    <row r="26" spans="1:9" ht="20.100000000000001" customHeight="1" x14ac:dyDescent="0.25">
      <c r="A26" s="4">
        <v>21</v>
      </c>
      <c r="B26" s="6" t="s">
        <v>252</v>
      </c>
      <c r="C26" s="4" t="s">
        <v>233</v>
      </c>
      <c r="D26" s="1">
        <v>2</v>
      </c>
      <c r="F26" s="1">
        <f t="shared" si="6"/>
        <v>0</v>
      </c>
      <c r="H26" s="1">
        <f t="shared" si="7"/>
        <v>0</v>
      </c>
      <c r="I26" s="1">
        <f t="shared" si="8"/>
        <v>0</v>
      </c>
    </row>
    <row r="27" spans="1:9" ht="20.100000000000001" customHeight="1" x14ac:dyDescent="0.25">
      <c r="A27" s="4">
        <v>22</v>
      </c>
      <c r="B27" s="6" t="s">
        <v>253</v>
      </c>
      <c r="C27" s="4" t="s">
        <v>17</v>
      </c>
      <c r="D27" s="1">
        <v>1</v>
      </c>
      <c r="F27" s="1">
        <f t="shared" si="6"/>
        <v>0</v>
      </c>
      <c r="H27" s="1">
        <f t="shared" si="7"/>
        <v>0</v>
      </c>
      <c r="I27" s="1">
        <f t="shared" si="8"/>
        <v>0</v>
      </c>
    </row>
    <row r="28" spans="1:9" ht="20.100000000000001" customHeight="1" x14ac:dyDescent="0.25">
      <c r="A28" s="4">
        <v>23</v>
      </c>
      <c r="B28" s="6" t="s">
        <v>254</v>
      </c>
      <c r="C28" s="4" t="s">
        <v>233</v>
      </c>
      <c r="D28" s="1">
        <v>1</v>
      </c>
      <c r="F28" s="1">
        <f t="shared" si="6"/>
        <v>0</v>
      </c>
      <c r="H28" s="1">
        <f t="shared" si="7"/>
        <v>0</v>
      </c>
      <c r="I28" s="1">
        <f t="shared" si="8"/>
        <v>0</v>
      </c>
    </row>
    <row r="29" spans="1:9" ht="20.100000000000001" customHeight="1" x14ac:dyDescent="0.25">
      <c r="A29" s="4">
        <v>24</v>
      </c>
      <c r="B29" s="6" t="s">
        <v>255</v>
      </c>
      <c r="C29" s="4" t="s">
        <v>17</v>
      </c>
      <c r="D29" s="1">
        <v>1</v>
      </c>
      <c r="F29" s="1">
        <f t="shared" si="6"/>
        <v>0</v>
      </c>
      <c r="H29" s="1">
        <f t="shared" si="7"/>
        <v>0</v>
      </c>
      <c r="I29" s="1">
        <f t="shared" si="8"/>
        <v>0</v>
      </c>
    </row>
    <row r="30" spans="1:9" ht="20.100000000000001" customHeight="1" x14ac:dyDescent="0.25">
      <c r="A30" s="4">
        <v>25</v>
      </c>
      <c r="B30" s="6" t="s">
        <v>240</v>
      </c>
      <c r="C30" s="4" t="s">
        <v>233</v>
      </c>
      <c r="D30" s="1">
        <v>1</v>
      </c>
      <c r="F30" s="1">
        <f t="shared" si="6"/>
        <v>0</v>
      </c>
      <c r="H30" s="1">
        <f t="shared" si="7"/>
        <v>0</v>
      </c>
      <c r="I30" s="1">
        <f t="shared" si="8"/>
        <v>0</v>
      </c>
    </row>
    <row r="31" spans="1:9" ht="20.100000000000001" customHeight="1" x14ac:dyDescent="0.25">
      <c r="A31" s="4">
        <v>26</v>
      </c>
      <c r="B31" s="6" t="s">
        <v>247</v>
      </c>
      <c r="C31" s="4" t="s">
        <v>233</v>
      </c>
      <c r="D31" s="1">
        <v>1</v>
      </c>
      <c r="F31" s="1">
        <f t="shared" si="6"/>
        <v>0</v>
      </c>
      <c r="H31" s="1">
        <f t="shared" si="7"/>
        <v>0</v>
      </c>
      <c r="I31" s="1">
        <f t="shared" si="8"/>
        <v>0</v>
      </c>
    </row>
    <row r="32" spans="1:9" ht="20.100000000000001" customHeight="1" x14ac:dyDescent="0.25">
      <c r="A32" s="4">
        <v>27</v>
      </c>
      <c r="B32" s="6" t="s">
        <v>248</v>
      </c>
      <c r="C32" s="4" t="s">
        <v>219</v>
      </c>
      <c r="D32" s="1">
        <v>6</v>
      </c>
      <c r="F32" s="1">
        <f t="shared" si="6"/>
        <v>0</v>
      </c>
      <c r="H32" s="1">
        <f t="shared" si="7"/>
        <v>0</v>
      </c>
      <c r="I32" s="1">
        <f t="shared" si="8"/>
        <v>0</v>
      </c>
    </row>
    <row r="33" spans="1:9" ht="20.100000000000001" customHeight="1" x14ac:dyDescent="0.25">
      <c r="A33" s="4">
        <v>28</v>
      </c>
      <c r="B33" s="6" t="s">
        <v>249</v>
      </c>
      <c r="C33" s="4" t="s">
        <v>233</v>
      </c>
      <c r="D33" s="1">
        <v>1</v>
      </c>
      <c r="F33" s="1">
        <f t="shared" si="6"/>
        <v>0</v>
      </c>
      <c r="H33" s="1">
        <f t="shared" si="7"/>
        <v>0</v>
      </c>
      <c r="I33" s="1">
        <f t="shared" si="8"/>
        <v>0</v>
      </c>
    </row>
    <row r="34" spans="1:9" ht="20.100000000000001" customHeight="1" x14ac:dyDescent="0.25">
      <c r="A34" s="4">
        <v>29</v>
      </c>
      <c r="B34" s="6" t="s">
        <v>250</v>
      </c>
      <c r="C34" s="4" t="s">
        <v>233</v>
      </c>
      <c r="D34" s="1">
        <v>1</v>
      </c>
      <c r="F34" s="1">
        <f t="shared" si="6"/>
        <v>0</v>
      </c>
      <c r="H34" s="1">
        <f t="shared" si="7"/>
        <v>0</v>
      </c>
      <c r="I34" s="1">
        <f t="shared" si="8"/>
        <v>0</v>
      </c>
    </row>
    <row r="35" spans="1:9" ht="20.100000000000001" customHeight="1" x14ac:dyDescent="0.25">
      <c r="A35" s="4">
        <v>30</v>
      </c>
      <c r="B35" s="6" t="s">
        <v>242</v>
      </c>
      <c r="C35" s="4" t="s">
        <v>241</v>
      </c>
      <c r="D35" s="1">
        <v>2</v>
      </c>
      <c r="F35" s="1">
        <f t="shared" si="6"/>
        <v>0</v>
      </c>
      <c r="H35" s="1">
        <f t="shared" si="7"/>
        <v>0</v>
      </c>
      <c r="I35" s="1">
        <f t="shared" si="8"/>
        <v>0</v>
      </c>
    </row>
    <row r="36" spans="1:9" ht="20.100000000000001" customHeight="1" x14ac:dyDescent="0.25">
      <c r="A36" s="4">
        <v>31</v>
      </c>
      <c r="B36" s="6" t="s">
        <v>243</v>
      </c>
      <c r="C36" s="4" t="s">
        <v>219</v>
      </c>
      <c r="D36" s="1">
        <v>96</v>
      </c>
      <c r="F36" s="1">
        <f t="shared" si="6"/>
        <v>0</v>
      </c>
      <c r="H36" s="1">
        <f t="shared" si="7"/>
        <v>0</v>
      </c>
      <c r="I36" s="1">
        <f t="shared" si="8"/>
        <v>0</v>
      </c>
    </row>
    <row r="37" spans="1:9" ht="20.100000000000001" customHeight="1" x14ac:dyDescent="0.25">
      <c r="A37" s="7"/>
      <c r="B37" s="8" t="s">
        <v>23</v>
      </c>
      <c r="C37" s="8"/>
      <c r="D37" s="8"/>
      <c r="E37" s="8"/>
      <c r="F37" s="8"/>
      <c r="G37" s="8"/>
      <c r="H37" s="8"/>
      <c r="I37" s="8">
        <f>SUM(I4:I36)</f>
        <v>0</v>
      </c>
    </row>
  </sheetData>
  <mergeCells count="1">
    <mergeCell ref="A1:I1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zoomScale="90" zoomScaleNormal="90" workbookViewId="0">
      <selection activeCell="F4" sqref="F4:I4"/>
    </sheetView>
  </sheetViews>
  <sheetFormatPr defaultRowHeight="20.100000000000001" customHeight="1" x14ac:dyDescent="0.25"/>
  <cols>
    <col min="1" max="1" width="9.140625" style="4"/>
    <col min="2" max="2" width="81" style="1" customWidth="1"/>
    <col min="3" max="3" width="19.7109375" style="4" customWidth="1"/>
    <col min="4" max="9" width="19.7109375" style="1" customWidth="1"/>
    <col min="10" max="16384" width="9.140625" style="1"/>
  </cols>
  <sheetData>
    <row r="1" spans="1:11" ht="20.100000000000001" customHeight="1" x14ac:dyDescent="0.25">
      <c r="A1" s="28" t="s">
        <v>5</v>
      </c>
      <c r="B1" s="28"/>
      <c r="C1" s="28"/>
      <c r="D1" s="28"/>
      <c r="E1" s="28"/>
      <c r="F1" s="28"/>
      <c r="G1" s="28"/>
      <c r="H1" s="28"/>
      <c r="I1" s="28"/>
      <c r="K1" s="22"/>
    </row>
    <row r="3" spans="1:1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</row>
    <row r="4" spans="1:11" ht="30" x14ac:dyDescent="0.25">
      <c r="A4" s="4">
        <v>1</v>
      </c>
      <c r="B4" s="6" t="s">
        <v>587</v>
      </c>
      <c r="C4" s="4" t="s">
        <v>84</v>
      </c>
      <c r="D4" s="1">
        <v>23</v>
      </c>
      <c r="F4" s="1">
        <f t="shared" ref="F4" si="0">+E4*D4</f>
        <v>0</v>
      </c>
      <c r="H4" s="1">
        <f t="shared" ref="H4" si="1">+G4*D4</f>
        <v>0</v>
      </c>
      <c r="I4" s="1">
        <f t="shared" ref="I4" si="2">+H4+F4</f>
        <v>0</v>
      </c>
    </row>
    <row r="5" spans="1:11" ht="20.100000000000001" customHeight="1" x14ac:dyDescent="0.25">
      <c r="A5" s="4">
        <v>2</v>
      </c>
      <c r="B5" s="1" t="s">
        <v>588</v>
      </c>
      <c r="C5" s="4" t="s">
        <v>84</v>
      </c>
      <c r="D5" s="1">
        <f>85*2*1.5</f>
        <v>255</v>
      </c>
      <c r="F5" s="1">
        <f t="shared" ref="F5:F9" si="3">+E5*D5</f>
        <v>0</v>
      </c>
      <c r="H5" s="1">
        <f t="shared" ref="H5:H9" si="4">+G5*D5</f>
        <v>0</v>
      </c>
      <c r="I5" s="1">
        <f t="shared" ref="I5:I9" si="5">+H5+F5</f>
        <v>0</v>
      </c>
    </row>
    <row r="6" spans="1:11" ht="90" x14ac:dyDescent="0.25">
      <c r="A6" s="4">
        <v>3</v>
      </c>
      <c r="B6" s="6" t="s">
        <v>589</v>
      </c>
      <c r="C6" s="4" t="s">
        <v>85</v>
      </c>
      <c r="D6" s="1">
        <v>85</v>
      </c>
      <c r="F6" s="1">
        <f t="shared" si="3"/>
        <v>0</v>
      </c>
      <c r="H6" s="1">
        <f>+G6*D6</f>
        <v>0</v>
      </c>
      <c r="I6" s="1">
        <f t="shared" si="5"/>
        <v>0</v>
      </c>
    </row>
    <row r="7" spans="1:11" ht="20.100000000000001" customHeight="1" x14ac:dyDescent="0.25">
      <c r="A7" s="4">
        <v>4</v>
      </c>
      <c r="B7" s="1" t="s">
        <v>590</v>
      </c>
      <c r="C7" s="4" t="s">
        <v>19</v>
      </c>
      <c r="D7" s="1">
        <v>115</v>
      </c>
      <c r="F7" s="1">
        <f t="shared" si="3"/>
        <v>0</v>
      </c>
      <c r="H7" s="1">
        <f t="shared" si="4"/>
        <v>0</v>
      </c>
      <c r="I7" s="1">
        <f t="shared" si="5"/>
        <v>0</v>
      </c>
    </row>
    <row r="8" spans="1:11" ht="20.100000000000001" customHeight="1" x14ac:dyDescent="0.25">
      <c r="A8" s="4">
        <v>5</v>
      </c>
      <c r="B8" s="1" t="s">
        <v>591</v>
      </c>
      <c r="C8" s="4" t="s">
        <v>84</v>
      </c>
      <c r="D8" s="1">
        <v>255</v>
      </c>
      <c r="F8" s="1">
        <f t="shared" si="3"/>
        <v>0</v>
      </c>
      <c r="H8" s="1">
        <f t="shared" si="4"/>
        <v>0</v>
      </c>
      <c r="I8" s="1">
        <f t="shared" si="5"/>
        <v>0</v>
      </c>
    </row>
    <row r="9" spans="1:11" ht="20.100000000000001" customHeight="1" x14ac:dyDescent="0.25">
      <c r="A9" s="4">
        <v>6</v>
      </c>
      <c r="B9" s="1" t="s">
        <v>592</v>
      </c>
      <c r="C9" s="4" t="s">
        <v>19</v>
      </c>
      <c r="D9" s="1">
        <v>120</v>
      </c>
      <c r="F9" s="1">
        <f t="shared" si="3"/>
        <v>0</v>
      </c>
      <c r="H9" s="1">
        <f t="shared" si="4"/>
        <v>0</v>
      </c>
      <c r="I9" s="1">
        <f t="shared" si="5"/>
        <v>0</v>
      </c>
    </row>
    <row r="10" spans="1:11" ht="20.100000000000001" customHeight="1" x14ac:dyDescent="0.25">
      <c r="A10" s="7"/>
      <c r="B10" s="8" t="s">
        <v>23</v>
      </c>
      <c r="C10" s="8"/>
      <c r="D10" s="8"/>
      <c r="E10" s="8"/>
      <c r="F10" s="8"/>
      <c r="G10" s="8"/>
      <c r="H10" s="8"/>
      <c r="I10" s="8">
        <f>SUM(I4:I9)</f>
        <v>0</v>
      </c>
    </row>
  </sheetData>
  <mergeCells count="1">
    <mergeCell ref="A1:I1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="90" zoomScaleNormal="90" workbookViewId="0">
      <selection activeCell="F4" sqref="F4:I4"/>
    </sheetView>
  </sheetViews>
  <sheetFormatPr defaultRowHeight="20.100000000000001" customHeight="1" x14ac:dyDescent="0.25"/>
  <cols>
    <col min="1" max="1" width="9.140625" style="4"/>
    <col min="2" max="2" width="81" style="1" customWidth="1"/>
    <col min="3" max="3" width="19.7109375" style="4" customWidth="1"/>
    <col min="4" max="9" width="19.7109375" style="1" customWidth="1"/>
    <col min="10" max="16384" width="9.140625" style="1"/>
  </cols>
  <sheetData>
    <row r="1" spans="1:11" ht="20.100000000000001" customHeight="1" x14ac:dyDescent="0.25">
      <c r="A1" s="28" t="s">
        <v>5</v>
      </c>
      <c r="B1" s="28"/>
      <c r="C1" s="28"/>
      <c r="D1" s="28"/>
      <c r="E1" s="28"/>
      <c r="F1" s="28"/>
      <c r="G1" s="28"/>
      <c r="H1" s="28"/>
      <c r="I1" s="28"/>
      <c r="K1" s="23"/>
    </row>
    <row r="3" spans="1:1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</row>
    <row r="4" spans="1:11" ht="20.100000000000001" customHeight="1" x14ac:dyDescent="0.25">
      <c r="A4" s="4">
        <v>1</v>
      </c>
      <c r="B4" s="1" t="s">
        <v>513</v>
      </c>
      <c r="C4" s="4" t="s">
        <v>17</v>
      </c>
      <c r="D4" s="1">
        <v>4</v>
      </c>
      <c r="F4" s="1">
        <f t="shared" ref="F4" si="0">+E4*D4</f>
        <v>0</v>
      </c>
      <c r="H4" s="1">
        <f t="shared" ref="H4" si="1">+G4*D4</f>
        <v>0</v>
      </c>
      <c r="I4" s="1">
        <f t="shared" ref="I4" si="2">+H4+F4</f>
        <v>0</v>
      </c>
    </row>
    <row r="5" spans="1:11" ht="20.100000000000001" customHeight="1" x14ac:dyDescent="0.25">
      <c r="A5" s="4">
        <v>2</v>
      </c>
      <c r="B5" s="1" t="s">
        <v>518</v>
      </c>
      <c r="C5" s="4" t="s">
        <v>17</v>
      </c>
      <c r="D5" s="1">
        <v>1</v>
      </c>
      <c r="F5" s="1">
        <f t="shared" ref="F5:F10" si="3">+E5*D5</f>
        <v>0</v>
      </c>
      <c r="H5" s="1">
        <f t="shared" ref="H5:H10" si="4">+G5*D5</f>
        <v>0</v>
      </c>
      <c r="I5" s="1">
        <f t="shared" ref="I5:I10" si="5">+H5+F5</f>
        <v>0</v>
      </c>
    </row>
    <row r="6" spans="1:11" ht="20.100000000000001" customHeight="1" x14ac:dyDescent="0.25">
      <c r="A6" s="4">
        <v>3</v>
      </c>
      <c r="B6" s="1" t="s">
        <v>515</v>
      </c>
      <c r="C6" s="4" t="s">
        <v>17</v>
      </c>
      <c r="D6" s="1">
        <f>16+27</f>
        <v>43</v>
      </c>
      <c r="F6" s="1">
        <f t="shared" si="3"/>
        <v>0</v>
      </c>
      <c r="H6" s="1">
        <f t="shared" si="4"/>
        <v>0</v>
      </c>
      <c r="I6" s="1">
        <f t="shared" si="5"/>
        <v>0</v>
      </c>
    </row>
    <row r="7" spans="1:11" ht="20.100000000000001" customHeight="1" x14ac:dyDescent="0.25">
      <c r="A7" s="4">
        <v>4</v>
      </c>
      <c r="B7" s="1" t="s">
        <v>514</v>
      </c>
      <c r="C7" s="4" t="s">
        <v>17</v>
      </c>
      <c r="D7" s="1">
        <v>3</v>
      </c>
      <c r="F7" s="1">
        <f t="shared" si="3"/>
        <v>0</v>
      </c>
      <c r="H7" s="1">
        <f t="shared" si="4"/>
        <v>0</v>
      </c>
      <c r="I7" s="1">
        <f t="shared" si="5"/>
        <v>0</v>
      </c>
    </row>
    <row r="8" spans="1:11" ht="20.100000000000001" customHeight="1" x14ac:dyDescent="0.25">
      <c r="A8" s="4">
        <v>5</v>
      </c>
      <c r="B8" s="1" t="s">
        <v>516</v>
      </c>
      <c r="C8" s="4" t="s">
        <v>17</v>
      </c>
      <c r="D8" s="1">
        <v>8</v>
      </c>
      <c r="F8" s="1">
        <f t="shared" si="3"/>
        <v>0</v>
      </c>
      <c r="H8" s="1">
        <f t="shared" si="4"/>
        <v>0</v>
      </c>
      <c r="I8" s="1">
        <f t="shared" si="5"/>
        <v>0</v>
      </c>
    </row>
    <row r="9" spans="1:11" ht="20.100000000000001" customHeight="1" x14ac:dyDescent="0.25">
      <c r="A9" s="4">
        <v>6</v>
      </c>
      <c r="B9" s="1" t="s">
        <v>517</v>
      </c>
      <c r="C9" s="4" t="s">
        <v>17</v>
      </c>
      <c r="D9" s="1">
        <v>3</v>
      </c>
      <c r="F9" s="1">
        <f t="shared" si="3"/>
        <v>0</v>
      </c>
      <c r="H9" s="1">
        <f t="shared" si="4"/>
        <v>0</v>
      </c>
      <c r="I9" s="1">
        <f t="shared" si="5"/>
        <v>0</v>
      </c>
    </row>
    <row r="10" spans="1:11" ht="20.100000000000001" customHeight="1" x14ac:dyDescent="0.25">
      <c r="A10" s="4">
        <v>7</v>
      </c>
      <c r="B10" s="1" t="s">
        <v>519</v>
      </c>
      <c r="C10" s="4" t="s">
        <v>17</v>
      </c>
      <c r="D10" s="1">
        <f>16+27</f>
        <v>43</v>
      </c>
      <c r="F10" s="1">
        <f t="shared" si="3"/>
        <v>0</v>
      </c>
      <c r="H10" s="1">
        <f t="shared" si="4"/>
        <v>0</v>
      </c>
      <c r="I10" s="1">
        <f t="shared" si="5"/>
        <v>0</v>
      </c>
    </row>
    <row r="11" spans="1:11" ht="20.100000000000001" customHeight="1" x14ac:dyDescent="0.25">
      <c r="A11" s="7"/>
      <c r="B11" s="8" t="s">
        <v>23</v>
      </c>
      <c r="C11" s="8"/>
      <c r="D11" s="8"/>
      <c r="E11" s="8"/>
      <c r="F11" s="8"/>
      <c r="G11" s="8"/>
      <c r="H11" s="8"/>
      <c r="I11" s="8">
        <f>SUM(I4:I10)</f>
        <v>0</v>
      </c>
    </row>
  </sheetData>
  <mergeCells count="1">
    <mergeCell ref="A1:I1"/>
  </mergeCells>
  <pageMargins left="0.70866141732283472" right="0.70866141732283472" top="0.98425196850393704" bottom="0.74803149606299213" header="0.59055118110236227" footer="0.31496062992125984"/>
  <pageSetup paperSize="9" scale="57" fitToHeight="0" orientation="landscape" horizontalDpi="1200" verticalDpi="1200" r:id="rId1"/>
  <headerFooter>
    <oddHeader>&amp;CKERÉKPÁROS LÉTESÍTMÉNY TERVEZÉSE NYÍREGYHÁZA, DEBRECENI ÚT (KÍGYÓ UTCÁTÓL) – TÜNDE UTCA – KÁLLÓI ÚT – KERT UTCA ÉS KÁLLÓI ÚT – CSÁRDA UTCA KÖZÖTTI SZAKASZON</oddHeader>
    <oddFooter>&amp;L
Simon Gábor (01-16188) tervező&amp;C
Dobrocsi Tamás (13-3416) vezető tervező&amp;R&amp;A / &amp;P
2017.11.17.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Főösszesítő</vt:lpstr>
      <vt:lpstr>1 - Útépítés</vt:lpstr>
      <vt:lpstr>2 - Forgalomtechnika</vt:lpstr>
      <vt:lpstr>3 - Közúti jelző, szabtechnika</vt:lpstr>
      <vt:lpstr>4 - Csapadékvíz elvezetés</vt:lpstr>
      <vt:lpstr>5 - Vasúti pálya</vt:lpstr>
      <vt:lpstr>6 - Vasúti biztosító berendezés</vt:lpstr>
      <vt:lpstr>7 - Támfal</vt:lpstr>
      <vt:lpstr>9 - Közvilágítás</vt:lpstr>
      <vt:lpstr>10.1 - Közvill.energiaellátás</vt:lpstr>
      <vt:lpstr>10.2 - 0,4 kV kiváltás</vt:lpstr>
      <vt:lpstr>10.3 - 20 kV kiváltás</vt:lpstr>
      <vt:lpstr>10.4 - E-ON szekrény kiváltás</vt:lpstr>
      <vt:lpstr>11.1 -MTelekom</vt:lpstr>
      <vt:lpstr>11.2 - UPC</vt:lpstr>
      <vt:lpstr>12 - Forgalom terelés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Dobrocsi Tamás</dc:creator>
  <cp:lastModifiedBy>Gyöngyi</cp:lastModifiedBy>
  <cp:lastPrinted>2017-12-13T08:27:48Z</cp:lastPrinted>
  <dcterms:created xsi:type="dcterms:W3CDTF">2017-10-24T21:41:22Z</dcterms:created>
  <dcterms:modified xsi:type="dcterms:W3CDTF">2018-04-25T12:13:30Z</dcterms:modified>
</cp:coreProperties>
</file>